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aS" sheetId="1" r:id="rId4"/>
  </sheets>
  <definedNames>
    <definedName hidden="1" localSheetId="0" name="_xlnm._FilterDatabase">SaaS!$A$1:$L$74</definedName>
  </definedNames>
  <calcPr/>
</workbook>
</file>

<file path=xl/sharedStrings.xml><?xml version="1.0" encoding="utf-8"?>
<sst xmlns="http://schemas.openxmlformats.org/spreadsheetml/2006/main" count="318" uniqueCount="145">
  <si>
    <t xml:space="preserve"> </t>
  </si>
  <si>
    <t>Autodeclaração da INTERESSADA</t>
  </si>
  <si>
    <t>Validação da IplanRio</t>
  </si>
  <si>
    <t>Item</t>
  </si>
  <si>
    <t>Descrição dos requisitos técnicos essenciais e não essenciais</t>
  </si>
  <si>
    <t>Tipo</t>
  </si>
  <si>
    <t>Atende?</t>
  </si>
  <si>
    <t>PTS</t>
  </si>
  <si>
    <t>Evidência*</t>
  </si>
  <si>
    <t>Parecer Técnico</t>
  </si>
  <si>
    <t xml:space="preserve">Requisitos Gerais da Solução </t>
  </si>
  <si>
    <t xml:space="preserve">Ser obrigatoriamente uma solução licenciada como Business Service Provider Meta. 
</t>
  </si>
  <si>
    <t>(Essencial)</t>
  </si>
  <si>
    <t>https://www.facebook.com/business/partner-directory/search?solution_type=campaign_management&amp;ref=pd_home_hero_cta&amp;countries=BR</t>
  </si>
  <si>
    <t xml:space="preserve">Possuir Selo de Verificação de autenticidade, a empresa recebe o selo de verificação, que é exibido ao lado de seu nome no WhatsApp, indicando sua autenticidade.
</t>
  </si>
  <si>
    <r>
      <rPr>
        <rFont val="Calibri"/>
        <color rgb="FF000000"/>
        <sz val="8.0"/>
      </rPr>
      <t xml:space="preserve">A solução deve permitir personalização de Marca  </t>
    </r>
    <r>
      <rPr>
        <rFont val="Calibri"/>
        <i/>
        <color rgb="FF000000"/>
        <sz val="8.0"/>
      </rPr>
      <t>"White Label"</t>
    </r>
  </si>
  <si>
    <t>Documentação Técnica que descreva o processo de personalização da plataforma, incluindo guias passo a passo e exemplos de como a interface pode ser adaptada para refletir a marca do cliente.</t>
  </si>
  <si>
    <t xml:space="preserve">A solução deve estar em plena conformidade com os requisitos estabelecidos pela Lei Geral de Proteção de Dados (LGPD).  </t>
  </si>
  <si>
    <t>Declaração da empresa responsável pela solução de que esta atende a todos os requisitos estabelecidos pela Lei Geral de Proteção de Dados (LGPD)</t>
  </si>
  <si>
    <t>Operação mínima de 500.000 atendimentos/mês</t>
  </si>
  <si>
    <t xml:space="preserve">Atestados de clientes que confirmam a capacidade do BSP de atender a grandes volumes de atendimento sem comprometimentos na qualidade do serviço., que somados, em um mesmo espaço de tempo, comprovem a operação na quantidade mínima requerida
</t>
  </si>
  <si>
    <t xml:space="preserve">Todas a Funcionalidades da solução devem ser acessadas via web </t>
  </si>
  <si>
    <t xml:space="preserve"> Documentação Técnica detalhada que descreve as funcionalidades do sistema, incluindo como ele pode ser acessado e gerido via web. Isso deve incluir manuais de usuário e guias de administração.
</t>
  </si>
  <si>
    <t>Permitir escalabilidade de atendimento com transbordo ou transferência</t>
  </si>
  <si>
    <t xml:space="preserve"> Documentação Técnica que comprove como a solução trata os diversos canais de solução e suas derivações, destacando como ela lida eficientemente com altos volumes de mensagens.</t>
  </si>
  <si>
    <t>A ferramenta deve dispor obrigatoriamente de uma plataforma de atendimento OmniChannel com funcionalidades CRM e automatização de fluxos para os clientes dos serviços</t>
  </si>
  <si>
    <t>Documentação técnica que mostre a integração de múltiplos canais de comunicação em uma única plataforma, incluindo capturas de tela ou vídeos de uso.</t>
  </si>
  <si>
    <t>Apropriação por centro de custos</t>
  </si>
  <si>
    <t xml:space="preserve"> Documentação Técnica detalhada que descreva o processo de configuração e uso da funcionalidade, incluindo manuais de usuário e guias de administração com exemplos práticos.</t>
  </si>
  <si>
    <t xml:space="preserve">Funcionalidades de Automatização e Chatbots Nativos </t>
  </si>
  <si>
    <t>Arquitetura da Solução, Exemplos de fluxos de automação e chatbots implementados, incluindo casos de uso reais e feedback de clientes que utilizam essas funcionalidades.</t>
  </si>
  <si>
    <t xml:space="preserve">Requisitos de Autenticação da Solução </t>
  </si>
  <si>
    <t xml:space="preserve">No cadastro de usuários, deve disponibilizar uma  API para gestão (criação, edição e remoção) desse cadastro. </t>
  </si>
  <si>
    <t>Não essencial (Peso 1)</t>
  </si>
  <si>
    <t>Sim</t>
  </si>
  <si>
    <t xml:space="preserve">Documentação  técnica detalhando a funcionalidade </t>
  </si>
  <si>
    <t>Possuir recurso de expiração de login configurável por turno</t>
  </si>
  <si>
    <t>Não essencial (Peso 3)</t>
  </si>
  <si>
    <t xml:space="preserve">Requisitos de Suporte e Atendimento </t>
  </si>
  <si>
    <t xml:space="preserve">Atendimento 24/7
</t>
  </si>
  <si>
    <t>Não essencial (Peso 5)</t>
  </si>
  <si>
    <t>Prova de capacidade operacional contínua, como logs de atividade ou depoimentos de clientes que confirmem o atendimento ininterrupto.</t>
  </si>
  <si>
    <t>Suporte e Serviço ao Cliente</t>
  </si>
  <si>
    <t>Atestados assinados por clientes sobre a qualidade do suporte técnico, além de métricas de tempo de resposta e resolução de problemas.</t>
  </si>
  <si>
    <t>Requisitos de Gestão de contatos</t>
  </si>
  <si>
    <t>A Solução deve possuir a Possibilidade de eliminação dos dados Permanentemente</t>
  </si>
  <si>
    <t>A Solução deve possuir módulo de gestão de contatos que serão utilizados no envio de mensagens.  
Os contatos poderão ser cadastrados, obtidos através de API ou via importação de arquivos.</t>
  </si>
  <si>
    <t>A solução deverá fornecer a possibilidade de armazenamento e gerenciamento de base de contatos, permitindo a criação de contatos ilimitados com os mais diversos atributos de contato. Deverá permitir a criação de segmentos da base, bem como a utilização de etiquetas e gestão de listas de não contactar.</t>
  </si>
  <si>
    <t>Requisitos específicos</t>
  </si>
  <si>
    <t>5.1</t>
  </si>
  <si>
    <t>Possuir API para possibilidade de integração com outros orquestradores de mercado, bem como aplicações legados</t>
  </si>
  <si>
    <t>Documentação de Integração documentação técnica detalhada que descreva como a solução pode ser integrada com outros sistemas. Isso deve incluir APIs disponíveis, protocolos suportados e exemplos de casos de uso, apresentar diagramas de arquitetura que ilustram como a solução se conecta com outros sistemas, destacando os pontos de integração e fluxos de dados.</t>
  </si>
  <si>
    <t>5.2</t>
  </si>
  <si>
    <t>Prover funcionalidade de validação de classificação da mensagem quanto a sua natureza (HSM), na interface da ferramenta em tempo real</t>
  </si>
  <si>
    <t>Documentação Técnica que descreva os possíveis fluxos de mensagens  desde a criação da mensagem até seu envio</t>
  </si>
  <si>
    <t>5.3</t>
  </si>
  <si>
    <t>A solução deverá permitir o envio do diálogo por e-mail.</t>
  </si>
  <si>
    <t>Documentação  técnica detalhando  a funcionalidade e a facilidade do uso</t>
  </si>
  <si>
    <t>5.4</t>
  </si>
  <si>
    <t>A Solução  deverá manter todo o histórico de atendimento, incluindo anexos, durante a vigência contratual;</t>
  </si>
  <si>
    <t>Documentação Técnica detalha como o histórico é armazenado, incluindo políticas de retenção de dados e segurança da informação.
Relatórios de Auditoria: Disponibilizar relatórios de auditoria que demonstrem a integridade e a acessibilidade do histórico de dados armazenados.</t>
  </si>
  <si>
    <t>5.5</t>
  </si>
  <si>
    <t>Deve possuir integração com diferentes soluções de Inteligência Artificial Generativa</t>
  </si>
  <si>
    <t>Documentação de casos de sucesso: Fornecer estudos de caso detalhados de clientes atuais que utilizam a solução de IA Generativa, destacando melhorias na eficiência do atendimento ao cliente e na satisfação dos usuários, ou Certificações de IA: Mostrar certificações de integração com plataformas de IA reconhecidas, que atestam a competência técnica da solução.</t>
  </si>
  <si>
    <t>5.6</t>
  </si>
  <si>
    <t>A solução permitirá múltiplas sessões de chat por analistas de atendimento, a serem configuradas pelos administradores.</t>
  </si>
  <si>
    <t xml:space="preserve">Documentação  técnica detalhando  a funcionalidade </t>
  </si>
  <si>
    <t>5.7</t>
  </si>
  <si>
    <t>A solução permitirá a transferência de diálogos para outras filas de atendimentos, ou diretamente para outro atendente;</t>
  </si>
  <si>
    <t>5.8</t>
  </si>
  <si>
    <t>A solução deve possibilitar que o atendente escale o atendimento para outro perfil (ex.: supervisor, especialistas) na conversa para que juntos possam interagir com o cidadão.</t>
  </si>
  <si>
    <t>5.9</t>
  </si>
  <si>
    <t>Deverá apresentar uma funcionalidade "Supervisor", o qual possa ver em tempo real todas as conversas do sistema, inclusive interações que ainda esteja ocorrendo somente com o chatbot. Supervisor pode a qualquer momento entrar nas conversas e enviar mensagens ao cidadão.</t>
  </si>
  <si>
    <t>5.10</t>
  </si>
  <si>
    <t>Deverá oferecer mensagem de saudação automática parametrizável.</t>
  </si>
  <si>
    <t>5.11</t>
  </si>
  <si>
    <t>Possibilitar auditoria das conversas, permitindo inspeções de qualidade e monitoramento de utilização da solução.</t>
  </si>
  <si>
    <t>5.12</t>
  </si>
  <si>
    <t>Deve apresentar de forma visual confirmação de que a mensagem enviada foi lida. Deve ser possível desativar essa opção.</t>
  </si>
  <si>
    <t>5.13</t>
  </si>
  <si>
    <t>Deve possuir criptografia nas comunicações um a um</t>
  </si>
  <si>
    <t>5.14</t>
  </si>
  <si>
    <t>Permitir envio de anexos tais como arquivos, imagens e captura de telas:
Deve ser possível bloquear o compartilhamento de arquivos pela administração
Deve ser possível a integração com soluções antivírus para que os arquivos compartilhados sejam escaneados contra ameaças antes de serem disponibilizados para os demais usuários.</t>
  </si>
  <si>
    <t>5.15</t>
  </si>
  <si>
    <t>A solução deve fornecer uma funcionalidade que permita a configuração das permissões dos usuários de forma global para todos os perfis (Administrador, Atendente, etc.) de uma única vez. 
As opções de permissão devem incluir:
Adicionar: Permissão para criar novos itens.
Visualizar: Permissão para visualizar os itens existentes.
Atualizar: Permissão para atualizar os itens existentes.
Apagar: Permissão para excluir itens.
Copiar: Permissão para copiar itens existentes.
Além disso, a solução deve incluir restrições baseadas na responsabilidade do usuário, permitindo:
Atualizar ou Visualizar: Apenas permitir a atualização ou visualização do item se o usuário for responsável por ele.</t>
  </si>
  <si>
    <t>5.16</t>
  </si>
  <si>
    <t>O sistema deve ter um módulo que permita a criação, envio e monitoramento de mensagens em massa (vários destinatários de uma vez) para geração de campanhas ativas.</t>
  </si>
  <si>
    <t>5.17</t>
  </si>
  <si>
    <t>Possuir opção de Opt-in para que o usuário opte por receber mensagens ativas</t>
  </si>
  <si>
    <t>5.18</t>
  </si>
  <si>
    <t xml:space="preserve">Deverá permitir a integração com chatbots de mercado. </t>
  </si>
  <si>
    <t>Captura de tela ou relatórios extraídos da solução</t>
  </si>
  <si>
    <t xml:space="preserve">Requisitos de segurança  </t>
  </si>
  <si>
    <t>O login da solução deverá ser protegido por duplo fator de autenticação</t>
  </si>
  <si>
    <t>Documentação  técnica detalhando como este requisito está implementado na Solução</t>
  </si>
  <si>
    <t>A solução deverá fornecer área de registro de acessos para controle e auditoria das ações dos usuários, apresentando ação, horário de alteração, usuário e endereço de IP de acesso.</t>
  </si>
  <si>
    <t>Relatórios de Auditoria: Disponibilizar relatórios de auditoria que demonstrem as consultas nos dados requeridos no quesito</t>
  </si>
  <si>
    <t>A solução deverá fornecer o registro de todos os envios e recebimentos de comunicações para visualização com filtros por data, destinatário ou remetente e campanha de origem.</t>
  </si>
  <si>
    <t xml:space="preserve">Capturas de Tela: Disponibilizar capturas de tela da que demonstrem as consultas nos dados requeridos no quesito.   </t>
  </si>
  <si>
    <t>Acesso à solução deverá ser via comunicação segura (HTTPS).</t>
  </si>
  <si>
    <t xml:space="preserve">A solução deve incluir uma funcionalidade de 'Proteção contra Vazamento de Dados' (DLP - Data Loss Protection), permitindo a configuração de padrões de texto específicos, , que, quando detectados, serão automaticamente impedidos de serem compartilhados. </t>
  </si>
  <si>
    <t>O acesso dos usuários ao serviço Web devem estar protegidos por meio de canal seguro (TLS1.2 e superiores) e uso de certificado reconhecido como de confiança pelos navegadores compatíveis.</t>
  </si>
  <si>
    <t>O sistema deverá possuir mecanismo de exclusão lógica, sem remover efetivamente os dados do banco de dados. Em vez disso, as informações devem ser desativadas para preservar a possibilidade de recuperá-las caso o usuário final tenha excluído informações sensíveis por engano. Isso permitirá que o próprio usuário faça a recuperação posteriormente.</t>
  </si>
  <si>
    <t xml:space="preserve">Permitir configurar auto-logoff da sessão de conexão; </t>
  </si>
  <si>
    <t>A solução deve possuir uma trilha de auditoria para registro das ações administrativas e de configurações em todas as suas funcionalidades.</t>
  </si>
  <si>
    <t>Esse registro de auditoria deve permitir rastrear quando, quais as ações foram executadas e por qual usuário foi executada, mesmo no cenário de interações entre sistemas;</t>
  </si>
  <si>
    <t>Requisitos de administração e gerenciamento dos ambientes da Solução</t>
  </si>
  <si>
    <t>Escalabilidade e Flexibilidade - Capacidade de escalar operações de atendimento sem aumento proporcional de custos.</t>
  </si>
  <si>
    <t>Estudos de caso ou relatórios que demonstrem a capacidade da plataforma de lidar com um aumento no volume de interações sem perda de desempenho.</t>
  </si>
  <si>
    <t>Deverá haver possibilidade de bloqueio de acesso de usuários através de horários (Período de trabalho) e IPs, para evitar o uso não autorizado da ferramenta</t>
  </si>
  <si>
    <t>Documentação  técnica detalhando como este requisito está implementado na Solução e captura de tela</t>
  </si>
  <si>
    <t>A solução deve incorporar uma funcionalidade de gerenciamento que permita o monitoramento da utilização da plataforma, contendo, pelo menos, mas não se limitando à :
1 - análise de usuários ativos diariamente, semanalmente e mensalmente;
2- quantidade de usuários ativos por dia e por hora;
3 - registro histórico do volume de mensagens enviadas na plataforma, discriminando a quantidade de mensagens enviadas por tipo de canal.</t>
  </si>
  <si>
    <t>Documentação  técnica detalhando como este requisito está implementado na Solução e capturas de tela</t>
  </si>
  <si>
    <t>Permitir a visualização de todos os usuários criados no sistema</t>
  </si>
  <si>
    <t>Deve ser possível configurar filtro de palavras em mensagens (palavras de baixo calão - por exemplo);</t>
  </si>
  <si>
    <t>Documentação técnica e caminho nos menus do sistema/aplicação para acessar a informação descrita.</t>
  </si>
  <si>
    <t>Os dados na base de dados devem ser atualizados em tempo real sempre que ocorrer uma alteração, inclusão ou exclusão, independentemente do dispositivo de acesso utilizado e da camada de apresentação (navegador ou aplicativo para dispositivo móvel) não utilizando atraso na visualização das informações após salvamento do usuário final.</t>
  </si>
  <si>
    <t xml:space="preserve">Requisitos de infraestrutura da Solução </t>
  </si>
  <si>
    <t>A Solução deve ter a Arquitetura de Infraestrutura como Serviço - SaaS</t>
  </si>
  <si>
    <t>Documentação Técnica detalhada que descreva a arquitetura SaaS da solução, incluindo como ela é implantada e gerida na nuvem.</t>
  </si>
  <si>
    <t>A solução deve prover Alta disponibilidade</t>
  </si>
  <si>
    <t>A solução deve ser auto-escalável, ou seja, deve possuir a capacidade de se ajustar dinamicamente à demanda de carga de trabalho. Isso implica que o sistema seja capaz de aumentar ou reduzir seus recursos automaticamente, conforme necessário, para manter um desempenho consistente e eficaz, mesmo diante de variações abruptas no tráfego ou no uso da aplicação. A escalabilidade automática é crucial para garantir uma experiência de usuário sem interrupções, otimizando custos e mantendo a eficiência operacional do ambiente.</t>
  </si>
  <si>
    <t xml:space="preserve">Requisitos de usabilidade </t>
  </si>
  <si>
    <t>A interface de usuário da solução deve estar no idioma português do Brasil (pt-BR)</t>
  </si>
  <si>
    <r>
      <rPr>
        <rFont val="Calibri, sans-serif"/>
        <b/>
        <color rgb="FF000000"/>
        <sz val="8.0"/>
      </rPr>
      <t>Capturas de Tela:</t>
    </r>
    <r>
      <rPr>
        <rFont val="Calibri, sans-serif"/>
        <color rgb="FF000000"/>
        <sz val="8.0"/>
      </rPr>
      <t xml:space="preserve"> Disponibilizar capturas de tela da interface em português, evidenciando como o sistema é visualizado pelos usuários que falam o idioma. 
</t>
    </r>
    <r>
      <rPr>
        <rFont val="Calibri, sans-serif"/>
        <b/>
        <color rgb="FF000000"/>
        <sz val="8.0"/>
      </rPr>
      <t xml:space="preserve">Documentação e Manuais: </t>
    </r>
    <r>
      <rPr>
        <rFont val="Calibri, sans-serif"/>
        <color rgb="FF000000"/>
        <sz val="8.0"/>
      </rPr>
      <t>Fornecer documentação do usuário, manuais e guias de início rápido em português, demonstrando que o suporte ao idioma está integrado em todos os aspectos do sistema.</t>
    </r>
  </si>
  <si>
    <t>O sistema deve ser web responsivo, compatível com dispositivos móveis, como tablets e smartphones, Isso permitirá que os usuários acessem e utilizem o sistema de forma conveniente e otimizada em seus dispositivos móveis, proporcionando uma experiência adaptada às telas menores e aos recursos específicos desses dispositivos.</t>
  </si>
  <si>
    <r>
      <rPr>
        <rFont val="Calibri, sans-serif"/>
        <b/>
        <color rgb="FF000000"/>
        <sz val="8.0"/>
      </rPr>
      <t>Capturas de Tela:</t>
    </r>
    <r>
      <rPr>
        <rFont val="Calibri, sans-serif"/>
        <color rgb="FF000000"/>
        <sz val="8.0"/>
      </rPr>
      <t xml:space="preserve"> Disponibilizar capturas de tela em diferentes dispositivos 
</t>
    </r>
    <r>
      <rPr>
        <rFont val="Calibri, sans-serif"/>
        <b/>
        <color rgb="FF000000"/>
        <sz val="8.0"/>
      </rPr>
      <t xml:space="preserve"> </t>
    </r>
  </si>
  <si>
    <t>A solução deve permitir a correção ortográfica automática e em português.</t>
  </si>
  <si>
    <t>Prover Recursos avançados de automação, como NLP (Processamento de Linguagem Natural)</t>
  </si>
  <si>
    <t>Exemplos de fluxos de automação e chatbots implementados, incluindo casos de uso reais e feedback de clientes que utilizam essas funcionalidades.</t>
  </si>
  <si>
    <t>Requisitos de Relatórios, Análise de Dados, Monitoração e Suporte ao Ambiente</t>
  </si>
  <si>
    <t xml:space="preserve">Dashboard nativo da ferramenta customizável com gráficos e relatórios de acordo com o interesse da Contratada, para que com as informações para facilitar a gestão dos diversos fluxos implantados, pesquisas personalizadas e NPS (Net Promoter Score) dos atendimentos;
</t>
  </si>
  <si>
    <t xml:space="preserve">Documentação Técnica: Fornecer documentação técnica detalhada que descreva as funcionalidades do dashboard e como ele se integra com o WhatsApp.
</t>
  </si>
  <si>
    <t>A solução deve possuir a capacidade de exportar relatórios personalizados para diferentes formatos, incluindo   CSV e PDF.</t>
  </si>
  <si>
    <t>Exemplos de arquivos extraídos da solução nestes formatos</t>
  </si>
  <si>
    <t>A solução deve armazenar as respostas, a serem consultadas levando em consideração critérios como data, período, localidade de origem, nome ou outros dados do cliente, atendente, etc.</t>
  </si>
  <si>
    <t>Evidências:</t>
  </si>
  <si>
    <t xml:space="preserve">As evidências devem ser apresentadas de forma organizada, com índice e paginação clara. Documentos extensos devem ter as seções relevantes destacadas; links para sites devem ser acompanhados de instruções precisas para localização da informação; vídeos devem ter a minutagem exata indicada. </t>
  </si>
  <si>
    <t>Pontuação total autodeclarada</t>
  </si>
  <si>
    <t>Pontuação total evidenciada</t>
  </si>
  <si>
    <t>Ex. 1: "Documento.pdf", pág.XX-YY, seção Z</t>
  </si>
  <si>
    <t>Pontuação máxima</t>
  </si>
  <si>
    <t>Ex. 2: Link: https://solucaoXPTO.com/local/docs/sobre-gerenciamento, seção X, item Y, linha Z</t>
  </si>
  <si>
    <t>Percentual atingido</t>
  </si>
  <si>
    <t>Ex. 3: Vídeo demonstrativo, de XminYseg aos XminZseg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</si>
</sst>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18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2.0"/>
      <color rgb="FF000000"/>
      <name val="Arial"/>
    </font>
    <font>
      <b/>
      <sz val="8.0"/>
      <color rgb="FF000000"/>
      <name val="Arial"/>
    </font>
    <font>
      <b/>
      <sz val="8.0"/>
      <color rgb="FF000000"/>
      <name val="Calibri"/>
    </font>
    <font>
      <sz val="8.0"/>
      <color rgb="FF000000"/>
      <name val="Calibri"/>
    </font>
    <font>
      <u/>
      <sz val="8.0"/>
      <color rgb="FF000000"/>
      <name val="Calibri"/>
    </font>
    <font>
      <u/>
      <sz val="8.0"/>
      <color rgb="FF000000"/>
      <name val="Calibri"/>
    </font>
    <font>
      <sz val="12.0"/>
      <color rgb="FF000000"/>
      <name val="Calibri"/>
    </font>
    <font>
      <sz val="8.0"/>
      <color rgb="FF000000"/>
      <name val="Arial"/>
    </font>
    <font>
      <sz val="8.0"/>
      <color theme="1"/>
      <name val="Calibri"/>
    </font>
    <font>
      <color theme="1"/>
      <name val="Arial"/>
    </font>
    <font>
      <sz val="8.0"/>
      <color theme="1"/>
      <name val="Arial"/>
    </font>
    <font>
      <sz val="10.0"/>
      <color rgb="FF000000"/>
      <name val="Calibri"/>
    </font>
    <font>
      <b/>
      <sz val="12.0"/>
      <color rgb="FF000000"/>
      <name val="Calibri"/>
    </font>
    <font>
      <sz val="12.0"/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F2F2F2"/>
        <bgColor rgb="FFF2F2F2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/>
    </border>
    <border>
      <left/>
      <right/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left/>
      <right/>
      <top style="hair">
        <color rgb="FF000000"/>
      </top>
    </border>
    <border>
      <left/>
      <right/>
      <bottom/>
    </border>
    <border>
      <left style="hair">
        <color rgb="FF000000"/>
      </left>
      <right/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3" numFmtId="0" xfId="0" applyAlignment="1" applyBorder="1" applyFill="1" applyFont="1">
      <alignment shrinkToFit="0" vertical="center" wrapText="0"/>
    </xf>
    <xf borderId="5" fillId="3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5" fillId="3" fontId="4" numFmtId="0" xfId="0" applyAlignment="1" applyBorder="1" applyFont="1">
      <alignment horizontal="center" readingOrder="0" shrinkToFit="0" vertical="center" wrapText="1"/>
    </xf>
    <xf borderId="8" fillId="4" fontId="5" numFmtId="0" xfId="0" applyAlignment="1" applyBorder="1" applyFill="1" applyFont="1">
      <alignment horizontal="center" shrinkToFit="0" vertical="center" wrapText="0"/>
    </xf>
    <xf borderId="8" fillId="4" fontId="5" numFmtId="0" xfId="0" applyAlignment="1" applyBorder="1" applyFont="1">
      <alignment horizontal="center" shrinkToFit="0" vertical="center" wrapText="1"/>
    </xf>
    <xf borderId="9" fillId="5" fontId="6" numFmtId="0" xfId="0" applyAlignment="1" applyBorder="1" applyFill="1" applyFont="1">
      <alignment horizontal="center" readingOrder="0" shrinkToFit="0" vertical="center" wrapText="1"/>
    </xf>
    <xf borderId="10" fillId="5" fontId="6" numFmtId="0" xfId="0" applyAlignment="1" applyBorder="1" applyFont="1">
      <alignment readingOrder="0" shrinkToFit="0" vertical="center" wrapText="1"/>
    </xf>
    <xf borderId="11" fillId="5" fontId="6" numFmtId="0" xfId="0" applyAlignment="1" applyBorder="1" applyFont="1">
      <alignment shrinkToFit="0" vertical="center" wrapText="1"/>
    </xf>
    <xf borderId="12" fillId="5" fontId="7" numFmtId="0" xfId="0" applyAlignment="1" applyBorder="1" applyFont="1">
      <alignment shrinkToFit="0" vertical="center" wrapText="0"/>
    </xf>
    <xf borderId="0" fillId="5" fontId="7" numFmtId="0" xfId="0" applyAlignment="1" applyFont="1">
      <alignment shrinkToFit="0" vertical="center" wrapText="0"/>
    </xf>
    <xf borderId="1" fillId="3" fontId="3" numFmtId="0" xfId="0" applyAlignment="1" applyBorder="1" applyFont="1">
      <alignment shrinkToFit="0" vertical="center" wrapText="0"/>
    </xf>
    <xf borderId="13" fillId="6" fontId="6" numFmtId="164" xfId="0" applyAlignment="1" applyBorder="1" applyFill="1" applyFont="1" applyNumberFormat="1">
      <alignment horizontal="center" readingOrder="0" shrinkToFit="0" vertical="center" wrapText="1"/>
    </xf>
    <xf borderId="13" fillId="6" fontId="7" numFmtId="0" xfId="0" applyAlignment="1" applyBorder="1" applyFont="1">
      <alignment readingOrder="0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13" fillId="7" fontId="7" numFmtId="0" xfId="0" applyAlignment="1" applyBorder="1" applyFill="1" applyFont="1">
      <alignment horizontal="center" shrinkToFit="0" vertical="center" wrapText="0"/>
    </xf>
    <xf borderId="13" fillId="8" fontId="7" numFmtId="0" xfId="0" applyAlignment="1" applyBorder="1" applyFill="1" applyFont="1">
      <alignment horizontal="center" shrinkToFit="0" vertical="center" wrapText="0"/>
    </xf>
    <xf borderId="13" fillId="0" fontId="8" numFmtId="0" xfId="0" applyAlignment="1" applyBorder="1" applyFont="1">
      <alignment horizontal="left" readingOrder="0" shrinkToFit="0" vertical="center" wrapText="1"/>
    </xf>
    <xf borderId="13" fillId="3" fontId="7" numFmtId="0" xfId="0" applyAlignment="1" applyBorder="1" applyFont="1">
      <alignment shrinkToFit="0" vertical="center" wrapText="0"/>
    </xf>
    <xf borderId="13" fillId="0" fontId="7" numFmtId="0" xfId="0" applyAlignment="1" applyBorder="1" applyFont="1">
      <alignment horizontal="left" shrinkToFit="0" vertical="center" wrapText="1"/>
    </xf>
    <xf borderId="3" fillId="3" fontId="3" numFmtId="0" xfId="0" applyAlignment="1" applyBorder="1" applyFont="1">
      <alignment shrinkToFit="0" vertical="center" wrapText="0"/>
    </xf>
    <xf borderId="13" fillId="0" fontId="9" numFmtId="0" xfId="0" applyAlignment="1" applyBorder="1" applyFont="1">
      <alignment horizontal="left" readingOrder="0" shrinkToFit="0" vertical="center" wrapText="1"/>
    </xf>
    <xf borderId="13" fillId="6" fontId="7" numFmtId="0" xfId="0" applyAlignment="1" applyBorder="1" applyFont="1">
      <alignment horizontal="left" readingOrder="0" shrinkToFit="0" vertical="center" wrapText="1"/>
    </xf>
    <xf borderId="13" fillId="0" fontId="7" numFmtId="0" xfId="0" applyAlignment="1" applyBorder="1" applyFont="1">
      <alignment readingOrder="0" shrinkToFit="0" vertical="center" wrapText="1"/>
    </xf>
    <xf borderId="13" fillId="0" fontId="7" numFmtId="0" xfId="0" applyAlignment="1" applyBorder="1" applyFont="1">
      <alignment horizontal="left" readingOrder="0" shrinkToFit="0" vertical="center" wrapText="1"/>
    </xf>
    <xf borderId="0" fillId="3" fontId="3" numFmtId="0" xfId="0" applyAlignment="1" applyFont="1">
      <alignment shrinkToFit="0" vertical="center" wrapText="0"/>
    </xf>
    <xf borderId="9" fillId="5" fontId="5" numFmtId="0" xfId="0" applyAlignment="1" applyBorder="1" applyFont="1">
      <alignment horizontal="center" readingOrder="0" shrinkToFit="0" vertical="center" wrapText="1"/>
    </xf>
    <xf borderId="14" fillId="5" fontId="6" numFmtId="0" xfId="0" applyAlignment="1" applyBorder="1" applyFont="1">
      <alignment shrinkToFit="0" vertical="center" wrapText="1"/>
    </xf>
    <xf borderId="15" fillId="5" fontId="5" numFmtId="0" xfId="0" applyAlignment="1" applyBorder="1" applyFont="1">
      <alignment shrinkToFit="0" vertical="center" wrapText="1"/>
    </xf>
    <xf borderId="0" fillId="5" fontId="10" numFmtId="0" xfId="0" applyAlignment="1" applyFont="1">
      <alignment vertical="center"/>
    </xf>
    <xf borderId="15" fillId="5" fontId="3" numFmtId="0" xfId="0" applyAlignment="1" applyBorder="1" applyFont="1">
      <alignment shrinkToFit="0" vertical="center" wrapText="0"/>
    </xf>
    <xf borderId="13" fillId="0" fontId="11" numFmtId="164" xfId="0" applyAlignment="1" applyBorder="1" applyFont="1" applyNumberFormat="1">
      <alignment horizontal="center" readingOrder="0" shrinkToFit="0" vertical="center" wrapText="1"/>
    </xf>
    <xf borderId="13" fillId="0" fontId="11" numFmtId="0" xfId="0" applyAlignment="1" applyBorder="1" applyFont="1">
      <alignment horizontal="center" readingOrder="0" shrinkToFit="0" vertical="center" wrapText="1"/>
    </xf>
    <xf borderId="13" fillId="7" fontId="11" numFmtId="0" xfId="0" applyAlignment="1" applyBorder="1" applyFont="1">
      <alignment horizontal="center" readingOrder="0" shrinkToFit="0" vertical="center" wrapText="0"/>
    </xf>
    <xf borderId="13" fillId="8" fontId="11" numFmtId="0" xfId="0" applyAlignment="1" applyBorder="1" applyFont="1">
      <alignment horizontal="center" shrinkToFit="0" vertical="center" wrapText="0"/>
    </xf>
    <xf borderId="13" fillId="6" fontId="7" numFmtId="0" xfId="0" applyAlignment="1" applyBorder="1" applyFont="1">
      <alignment readingOrder="0" shrinkToFit="0" vertical="center" wrapText="1"/>
    </xf>
    <xf borderId="13" fillId="3" fontId="3" numFmtId="0" xfId="0" applyAlignment="1" applyBorder="1" applyFont="1">
      <alignment shrinkToFit="0" vertical="center" wrapText="0"/>
    </xf>
    <xf borderId="13" fillId="0" fontId="11" numFmtId="0" xfId="0" applyAlignment="1" applyBorder="1" applyFont="1">
      <alignment horizontal="left" shrinkToFit="0" vertical="center" wrapText="1"/>
    </xf>
    <xf borderId="13" fillId="0" fontId="11" numFmtId="0" xfId="0" applyAlignment="1" applyBorder="1" applyFont="1">
      <alignment horizontal="center" shrinkToFit="0" vertical="center" wrapText="1"/>
    </xf>
    <xf borderId="16" fillId="5" fontId="5" numFmtId="0" xfId="0" applyAlignment="1" applyBorder="1" applyFont="1">
      <alignment horizontal="center" readingOrder="0" shrinkToFit="0" vertical="center" wrapText="1"/>
    </xf>
    <xf borderId="17" fillId="5" fontId="6" numFmtId="0" xfId="0" applyAlignment="1" applyBorder="1" applyFont="1">
      <alignment horizontal="left" readingOrder="0" shrinkToFit="0" vertical="center" wrapText="1"/>
    </xf>
    <xf borderId="13" fillId="6" fontId="7" numFmtId="0" xfId="0" applyAlignment="1" applyBorder="1" applyFont="1">
      <alignment readingOrder="0" vertical="center"/>
    </xf>
    <xf borderId="17" fillId="5" fontId="5" numFmtId="0" xfId="0" applyAlignment="1" applyBorder="1" applyFont="1">
      <alignment horizontal="center" readingOrder="0" shrinkToFit="0" vertical="center" wrapText="1"/>
    </xf>
    <xf borderId="14" fillId="5" fontId="6" numFmtId="0" xfId="0" applyAlignment="1" applyBorder="1" applyFont="1">
      <alignment readingOrder="0" shrinkToFit="0" vertical="center" wrapText="1"/>
    </xf>
    <xf borderId="13" fillId="8" fontId="11" numFmtId="164" xfId="0" applyAlignment="1" applyBorder="1" applyFont="1" applyNumberFormat="1">
      <alignment horizontal="center" readingOrder="0" shrinkToFit="0" vertical="center" wrapText="1"/>
    </xf>
    <xf borderId="13" fillId="6" fontId="7" numFmtId="0" xfId="0" applyAlignment="1" applyBorder="1" applyFont="1">
      <alignment shrinkToFit="0" vertical="center" wrapText="1"/>
    </xf>
    <xf borderId="13" fillId="3" fontId="3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17" fillId="5" fontId="11" numFmtId="0" xfId="0" applyAlignment="1" applyBorder="1" applyFont="1">
      <alignment horizontal="center" shrinkToFit="0" vertical="center" wrapText="1"/>
    </xf>
    <xf borderId="15" fillId="5" fontId="11" numFmtId="0" xfId="0" applyAlignment="1" applyBorder="1" applyFont="1">
      <alignment horizontal="center" shrinkToFit="0" vertical="center" wrapText="0"/>
    </xf>
    <xf borderId="17" fillId="5" fontId="11" numFmtId="0" xfId="0" applyAlignment="1" applyBorder="1" applyFont="1">
      <alignment horizontal="center" shrinkToFit="0" vertical="center" wrapText="0"/>
    </xf>
    <xf borderId="17" fillId="5" fontId="11" numFmtId="0" xfId="0" applyAlignment="1" applyBorder="1" applyFont="1">
      <alignment horizontal="left" shrinkToFit="0" vertical="center" wrapText="1"/>
    </xf>
    <xf borderId="13" fillId="0" fontId="11" numFmtId="49" xfId="0" applyAlignment="1" applyBorder="1" applyFont="1" applyNumberFormat="1">
      <alignment horizontal="center" readingOrder="0" shrinkToFit="0" vertical="center" wrapText="1"/>
    </xf>
    <xf borderId="13" fillId="7" fontId="11" numFmtId="0" xfId="0" applyAlignment="1" applyBorder="1" applyFont="1">
      <alignment horizontal="center" shrinkToFit="0" vertical="center" wrapText="0"/>
    </xf>
    <xf borderId="0" fillId="6" fontId="7" numFmtId="0" xfId="0" applyAlignment="1" applyFont="1">
      <alignment readingOrder="0" shrinkToFit="0" vertical="center" wrapText="1"/>
    </xf>
    <xf borderId="13" fillId="6" fontId="12" numFmtId="0" xfId="0" applyAlignment="1" applyBorder="1" applyFont="1">
      <alignment readingOrder="0" shrinkToFit="0" vertical="center" wrapText="1"/>
    </xf>
    <xf borderId="13" fillId="3" fontId="13" numFmtId="0" xfId="0" applyAlignment="1" applyBorder="1" applyFont="1">
      <alignment vertical="center"/>
    </xf>
    <xf borderId="13" fillId="0" fontId="13" numFmtId="0" xfId="0" applyAlignment="1" applyBorder="1" applyFont="1">
      <alignment vertical="center"/>
    </xf>
    <xf borderId="1" fillId="3" fontId="13" numFmtId="0" xfId="0" applyBorder="1" applyFont="1"/>
    <xf borderId="13" fillId="0" fontId="14" numFmtId="0" xfId="0" applyAlignment="1" applyBorder="1" applyFont="1">
      <alignment horizontal="center" shrinkToFit="0" wrapText="1"/>
    </xf>
    <xf borderId="13" fillId="8" fontId="14" numFmtId="0" xfId="0" applyAlignment="1" applyBorder="1" applyFont="1">
      <alignment horizontal="center" vertical="center"/>
    </xf>
    <xf borderId="13" fillId="0" fontId="14" numFmtId="0" xfId="0" applyAlignment="1" applyBorder="1" applyFont="1">
      <alignment readingOrder="0" shrinkToFit="0" vertical="center" wrapText="1"/>
    </xf>
    <xf borderId="13" fillId="3" fontId="13" numFmtId="0" xfId="0" applyBorder="1" applyFont="1"/>
    <xf borderId="13" fillId="0" fontId="13" numFmtId="0" xfId="0" applyBorder="1" applyFont="1"/>
    <xf borderId="3" fillId="3" fontId="13" numFmtId="0" xfId="0" applyBorder="1" applyFont="1"/>
    <xf borderId="0" fillId="0" fontId="13" numFmtId="0" xfId="0" applyFont="1"/>
    <xf borderId="9" fillId="9" fontId="5" numFmtId="0" xfId="0" applyAlignment="1" applyBorder="1" applyFill="1" applyFont="1">
      <alignment horizontal="center" readingOrder="0" shrinkToFit="0" vertical="center" wrapText="1"/>
    </xf>
    <xf borderId="18" fillId="9" fontId="5" numFmtId="0" xfId="0" applyAlignment="1" applyBorder="1" applyFont="1">
      <alignment shrinkToFit="0" vertical="center" wrapText="1"/>
    </xf>
    <xf borderId="12" fillId="9" fontId="3" numFmtId="0" xfId="0" applyAlignment="1" applyBorder="1" applyFont="1">
      <alignment shrinkToFit="0" vertical="center" wrapText="0"/>
    </xf>
    <xf borderId="9" fillId="9" fontId="3" numFmtId="0" xfId="0" applyAlignment="1" applyBorder="1" applyFont="1">
      <alignment shrinkToFit="0" vertical="center" wrapText="0"/>
    </xf>
    <xf borderId="15" fillId="5" fontId="3" numFmtId="0" xfId="0" applyAlignment="1" applyBorder="1" applyFont="1">
      <alignment shrinkToFit="0" vertical="center" wrapText="1"/>
    </xf>
    <xf borderId="13" fillId="6" fontId="11" numFmtId="0" xfId="0" applyAlignment="1" applyBorder="1" applyFont="1">
      <alignment horizontal="left" readingOrder="0" shrinkToFit="0" vertical="center" wrapText="1"/>
    </xf>
    <xf borderId="15" fillId="5" fontId="11" numFmtId="0" xfId="0" applyAlignment="1" applyBorder="1" applyFont="1">
      <alignment shrinkToFit="0" vertical="center" wrapText="1"/>
    </xf>
    <xf borderId="13" fillId="6" fontId="12" numFmtId="0" xfId="0" applyAlignment="1" applyBorder="1" applyFont="1">
      <alignment shrinkToFit="0" vertical="center" wrapText="1"/>
    </xf>
    <xf borderId="13" fillId="0" fontId="11" numFmtId="0" xfId="0" applyAlignment="1" applyBorder="1" applyFont="1">
      <alignment horizontal="left" readingOrder="0" shrinkToFit="0" vertical="center" wrapText="1"/>
    </xf>
    <xf borderId="19" fillId="3" fontId="3" numFmtId="0" xfId="0" applyAlignment="1" applyBorder="1" applyFont="1">
      <alignment shrinkToFit="0" vertical="center" wrapText="0"/>
    </xf>
    <xf borderId="19" fillId="3" fontId="3" numFmtId="0" xfId="0" applyAlignment="1" applyBorder="1" applyFont="1">
      <alignment shrinkToFit="0" vertical="center" wrapText="1"/>
    </xf>
    <xf borderId="4" fillId="3" fontId="3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readingOrder="0" shrinkToFit="0" vertical="center" wrapText="0"/>
    </xf>
    <xf borderId="4" fillId="3" fontId="7" numFmtId="0" xfId="0" applyAlignment="1" applyBorder="1" applyFont="1">
      <alignment readingOrder="0" shrinkToFit="0" vertical="center" wrapText="1"/>
    </xf>
    <xf borderId="4" fillId="3" fontId="15" numFmtId="0" xfId="0" applyAlignment="1" applyBorder="1" applyFont="1">
      <alignment shrinkToFit="0" vertical="center" wrapText="0"/>
    </xf>
    <xf borderId="20" fillId="8" fontId="16" numFmtId="0" xfId="0" applyAlignment="1" applyBorder="1" applyFont="1">
      <alignment horizontal="center" shrinkToFit="0" vertical="center" wrapText="0"/>
    </xf>
    <xf borderId="8" fillId="10" fontId="16" numFmtId="0" xfId="0" applyAlignment="1" applyBorder="1" applyFill="1" applyFont="1">
      <alignment horizontal="left" shrinkToFit="0" vertical="center" wrapText="0"/>
    </xf>
    <xf borderId="4" fillId="3" fontId="10" numFmtId="0" xfId="0" applyAlignment="1" applyBorder="1" applyFont="1">
      <alignment shrinkToFit="0" vertical="center" wrapText="0"/>
    </xf>
    <xf borderId="0" fillId="0" fontId="17" numFmtId="0" xfId="0" applyAlignment="1" applyFont="1">
      <alignment shrinkToFit="0" vertical="center" wrapText="0"/>
    </xf>
    <xf borderId="4" fillId="3" fontId="7" numFmtId="0" xfId="0" applyAlignment="1" applyBorder="1" applyFont="1">
      <alignment shrinkToFit="0" vertical="center" wrapText="0"/>
    </xf>
    <xf borderId="20" fillId="8" fontId="16" numFmtId="9" xfId="0" applyAlignment="1" applyBorder="1" applyFont="1" applyNumberFormat="1">
      <alignment horizontal="center" shrinkToFit="0" vertical="center" wrapText="1"/>
    </xf>
    <xf borderId="8" fillId="10" fontId="16" numFmtId="0" xfId="0" applyAlignment="1" applyBorder="1" applyFont="1">
      <alignment horizontal="left" readingOrder="0" shrinkToFit="0" vertical="center" wrapText="1"/>
    </xf>
    <xf borderId="4" fillId="3" fontId="10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shrinkToFit="0" vertical="center" wrapText="1"/>
    </xf>
    <xf borderId="4" fillId="3" fontId="15" numFmtId="0" xfId="0" applyAlignment="1" applyBorder="1" applyFont="1">
      <alignment shrinkToFit="0" vertical="center" wrapText="1"/>
    </xf>
    <xf borderId="0" fillId="0" fontId="3" numFmtId="0" xfId="0" applyAlignment="1" applyFont="1">
      <alignment readingOrder="0" shrinkToFit="0" vertical="center" wrapText="0"/>
    </xf>
    <xf borderId="0" fillId="0" fontId="11" numFmtId="0" xfId="0" applyAlignment="1" applyFont="1">
      <alignment horizontal="left" readingOrder="0" shrinkToFit="0" vertical="center" wrapText="1"/>
    </xf>
    <xf borderId="0" fillId="6" fontId="11" numFmtId="0" xfId="0" applyAlignment="1" applyFont="1">
      <alignment horizontal="left" readingOrder="0"/>
    </xf>
    <xf borderId="0" fillId="6" fontId="11" numFmtId="0" xfId="0" applyAlignment="1" applyFont="1">
      <alignment horizontal="left" readingOrder="0"/>
    </xf>
  </cellXfs>
  <cellStyles count="1">
    <cellStyle xfId="0" name="Normal" builtinId="0"/>
  </cellStyles>
  <dxfs count="2">
    <dxf>
      <font>
        <color rgb="FF000000"/>
        <name val="Arial"/>
      </font>
      <numFmt numFmtId="0" formatCode=""/>
      <fill>
        <patternFill patternType="solid">
          <fgColor rgb="FFB6D7A8"/>
          <bgColor rgb="FFB6D7A8"/>
        </patternFill>
      </fill>
      <border/>
    </dxf>
    <dxf>
      <font>
        <color rgb="FF000000"/>
        <name val="Arial"/>
      </font>
      <numFmt numFmtId="0" formatCode=""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business/partner-directory/search?solution_type=campaign_management&amp;ref=pd_home_hero_cta&amp;countries=BR" TargetMode="External"/><Relationship Id="rId2" Type="http://schemas.openxmlformats.org/officeDocument/2006/relationships/hyperlink" Target="https://www.facebook.com/business/partner-directory/search?solution_type=campaign_management&amp;ref=pd_home_hero_cta&amp;countries=BR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5"/>
    <col customWidth="1" min="2" max="2" width="10.25"/>
    <col customWidth="1" min="3" max="3" width="49.5"/>
    <col customWidth="1" min="4" max="4" width="11.25"/>
    <col customWidth="1" min="5" max="5" width="7.38"/>
    <col customWidth="1" min="6" max="6" width="11.5"/>
    <col customWidth="1" min="7" max="7" width="55.75"/>
    <col customWidth="1" min="8" max="8" width="2.63"/>
    <col customWidth="1" min="9" max="9" width="8.5"/>
    <col customWidth="1" min="10" max="10" width="11.5"/>
    <col customWidth="1" min="11" max="11" width="55.75"/>
    <col customWidth="1" min="12" max="12" width="4.5"/>
    <col customWidth="1" min="13" max="26" width="8.13"/>
  </cols>
  <sheetData>
    <row r="1" ht="42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/>
      <c r="B2" s="6" t="s">
        <v>1</v>
      </c>
      <c r="C2" s="7"/>
      <c r="D2" s="7"/>
      <c r="E2" s="7"/>
      <c r="F2" s="7"/>
      <c r="G2" s="8"/>
      <c r="H2" s="5"/>
      <c r="I2" s="9" t="s">
        <v>2</v>
      </c>
      <c r="J2" s="7"/>
      <c r="K2" s="8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5"/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5"/>
      <c r="I3" s="11" t="s">
        <v>6</v>
      </c>
      <c r="J3" s="11" t="s">
        <v>7</v>
      </c>
      <c r="K3" s="11" t="s">
        <v>9</v>
      </c>
      <c r="L3" s="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2.5" customHeight="1">
      <c r="A4" s="5"/>
      <c r="B4" s="12">
        <v>1.0</v>
      </c>
      <c r="C4" s="13" t="s">
        <v>10</v>
      </c>
      <c r="D4" s="14"/>
      <c r="E4" s="14"/>
      <c r="F4" s="14"/>
      <c r="G4" s="14"/>
      <c r="H4" s="15"/>
      <c r="I4" s="16"/>
      <c r="J4" s="16"/>
      <c r="K4" s="16"/>
      <c r="L4" s="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2.5" customHeight="1">
      <c r="A5" s="17"/>
      <c r="B5" s="18">
        <v>45292.0</v>
      </c>
      <c r="C5" s="19" t="s">
        <v>11</v>
      </c>
      <c r="D5" s="20" t="s">
        <v>12</v>
      </c>
      <c r="E5" s="21"/>
      <c r="F5" s="22" t="str">
        <f t="shared" ref="F5:F14" si="1">IF(E5="Sim","Classificado","Desclassificado")</f>
        <v>Desclassificado</v>
      </c>
      <c r="G5" s="23" t="s">
        <v>13</v>
      </c>
      <c r="H5" s="24"/>
      <c r="I5" s="21"/>
      <c r="J5" s="22" t="str">
        <f t="shared" ref="J5:J14" si="2">IF(I5="Sim","Classificado","Desclassificado")</f>
        <v>Desclassificado</v>
      </c>
      <c r="K5" s="25"/>
      <c r="L5" s="2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2.5" customHeight="1">
      <c r="A6" s="17"/>
      <c r="B6" s="18">
        <v>45323.0</v>
      </c>
      <c r="C6" s="19" t="s">
        <v>14</v>
      </c>
      <c r="D6" s="20" t="s">
        <v>12</v>
      </c>
      <c r="E6" s="21"/>
      <c r="F6" s="22" t="str">
        <f t="shared" si="1"/>
        <v>Desclassificado</v>
      </c>
      <c r="G6" s="27" t="s">
        <v>13</v>
      </c>
      <c r="H6" s="24"/>
      <c r="I6" s="21"/>
      <c r="J6" s="22" t="str">
        <f t="shared" si="2"/>
        <v>Desclassificado</v>
      </c>
      <c r="K6" s="25"/>
      <c r="L6" s="2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2.5" customHeight="1">
      <c r="A7" s="17"/>
      <c r="B7" s="18">
        <v>45352.0</v>
      </c>
      <c r="C7" s="28" t="s">
        <v>15</v>
      </c>
      <c r="D7" s="20" t="s">
        <v>12</v>
      </c>
      <c r="E7" s="21"/>
      <c r="F7" s="22" t="str">
        <f t="shared" si="1"/>
        <v>Desclassificado</v>
      </c>
      <c r="G7" s="19" t="s">
        <v>16</v>
      </c>
      <c r="H7" s="24"/>
      <c r="I7" s="21"/>
      <c r="J7" s="22" t="str">
        <f t="shared" si="2"/>
        <v>Desclassificado</v>
      </c>
      <c r="K7" s="25"/>
      <c r="L7" s="2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2.5" customHeight="1">
      <c r="A8" s="17"/>
      <c r="B8" s="18">
        <v>45383.0</v>
      </c>
      <c r="C8" s="19" t="s">
        <v>17</v>
      </c>
      <c r="D8" s="20" t="s">
        <v>12</v>
      </c>
      <c r="E8" s="21"/>
      <c r="F8" s="22" t="str">
        <f t="shared" si="1"/>
        <v>Desclassificado</v>
      </c>
      <c r="G8" s="19" t="s">
        <v>18</v>
      </c>
      <c r="H8" s="24"/>
      <c r="I8" s="21"/>
      <c r="J8" s="22" t="str">
        <f t="shared" si="2"/>
        <v>Desclassificado</v>
      </c>
      <c r="K8" s="25"/>
      <c r="L8" s="2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2.5" customHeight="1">
      <c r="A9" s="17"/>
      <c r="B9" s="18">
        <v>45413.0</v>
      </c>
      <c r="C9" s="29" t="s">
        <v>19</v>
      </c>
      <c r="D9" s="20" t="s">
        <v>12</v>
      </c>
      <c r="E9" s="21"/>
      <c r="F9" s="22" t="str">
        <f t="shared" si="1"/>
        <v>Desclassificado</v>
      </c>
      <c r="G9" s="30" t="s">
        <v>20</v>
      </c>
      <c r="H9" s="24"/>
      <c r="I9" s="21"/>
      <c r="J9" s="22" t="str">
        <f t="shared" si="2"/>
        <v>Desclassificado</v>
      </c>
      <c r="K9" s="25"/>
      <c r="L9" s="2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2.5" customHeight="1">
      <c r="A10" s="17"/>
      <c r="B10" s="18">
        <v>45444.0</v>
      </c>
      <c r="C10" s="19" t="s">
        <v>21</v>
      </c>
      <c r="D10" s="20" t="s">
        <v>12</v>
      </c>
      <c r="E10" s="21"/>
      <c r="F10" s="22" t="str">
        <f t="shared" si="1"/>
        <v>Desclassificado</v>
      </c>
      <c r="G10" s="19" t="s">
        <v>22</v>
      </c>
      <c r="H10" s="24"/>
      <c r="I10" s="21"/>
      <c r="J10" s="22" t="str">
        <f t="shared" si="2"/>
        <v>Desclassificado</v>
      </c>
      <c r="K10" s="25"/>
      <c r="L10" s="2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2.5" customHeight="1">
      <c r="A11" s="31"/>
      <c r="B11" s="18">
        <v>45474.0</v>
      </c>
      <c r="C11" s="19" t="s">
        <v>23</v>
      </c>
      <c r="D11" s="20" t="s">
        <v>12</v>
      </c>
      <c r="E11" s="21"/>
      <c r="F11" s="22" t="str">
        <f t="shared" si="1"/>
        <v>Desclassificado</v>
      </c>
      <c r="G11" s="19" t="s">
        <v>24</v>
      </c>
      <c r="H11" s="24"/>
      <c r="I11" s="21"/>
      <c r="J11" s="22" t="str">
        <f t="shared" si="2"/>
        <v>Desclassificado</v>
      </c>
      <c r="K11" s="25"/>
      <c r="L11" s="3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2.5" customHeight="1">
      <c r="A12" s="31"/>
      <c r="B12" s="18">
        <v>45505.0</v>
      </c>
      <c r="C12" s="19" t="s">
        <v>25</v>
      </c>
      <c r="D12" s="20" t="s">
        <v>12</v>
      </c>
      <c r="E12" s="21"/>
      <c r="F12" s="22" t="str">
        <f t="shared" si="1"/>
        <v>Desclassificado</v>
      </c>
      <c r="G12" s="19" t="s">
        <v>26</v>
      </c>
      <c r="H12" s="24"/>
      <c r="I12" s="21"/>
      <c r="J12" s="22" t="str">
        <f t="shared" si="2"/>
        <v>Desclassificado</v>
      </c>
      <c r="K12" s="25"/>
      <c r="L12" s="3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31"/>
      <c r="B13" s="18">
        <v>45536.0</v>
      </c>
      <c r="C13" s="19" t="s">
        <v>27</v>
      </c>
      <c r="D13" s="20" t="s">
        <v>12</v>
      </c>
      <c r="E13" s="21"/>
      <c r="F13" s="22" t="str">
        <f t="shared" si="1"/>
        <v>Desclassificado</v>
      </c>
      <c r="G13" s="19" t="s">
        <v>28</v>
      </c>
      <c r="H13" s="24"/>
      <c r="I13" s="21"/>
      <c r="J13" s="22" t="str">
        <f t="shared" si="2"/>
        <v>Desclassificado</v>
      </c>
      <c r="K13" s="25"/>
      <c r="L13" s="31"/>
    </row>
    <row r="14">
      <c r="A14" s="31"/>
      <c r="B14" s="18">
        <v>45566.0</v>
      </c>
      <c r="C14" s="19" t="s">
        <v>29</v>
      </c>
      <c r="D14" s="20" t="s">
        <v>12</v>
      </c>
      <c r="E14" s="21"/>
      <c r="F14" s="22" t="str">
        <f t="shared" si="1"/>
        <v>Desclassificado</v>
      </c>
      <c r="G14" s="19" t="s">
        <v>30</v>
      </c>
      <c r="H14" s="24"/>
      <c r="I14" s="21"/>
      <c r="J14" s="22" t="str">
        <f t="shared" si="2"/>
        <v>Desclassificado</v>
      </c>
      <c r="K14" s="25"/>
      <c r="L14" s="31"/>
    </row>
    <row r="15" ht="22.5" customHeight="1">
      <c r="A15" s="5"/>
      <c r="B15" s="32">
        <v>2.0</v>
      </c>
      <c r="C15" s="33" t="s">
        <v>31</v>
      </c>
      <c r="D15" s="34"/>
      <c r="E15" s="34"/>
      <c r="F15" s="34"/>
      <c r="G15" s="35"/>
      <c r="H15" s="36"/>
      <c r="I15" s="36"/>
      <c r="J15" s="36"/>
      <c r="K15" s="36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37">
        <v>45293.0</v>
      </c>
      <c r="C16" s="19" t="s">
        <v>32</v>
      </c>
      <c r="D16" s="38" t="s">
        <v>33</v>
      </c>
      <c r="E16" s="39" t="s">
        <v>34</v>
      </c>
      <c r="F16" s="40">
        <f>IF(E16="Sim",1,0)</f>
        <v>1</v>
      </c>
      <c r="G16" s="41" t="s">
        <v>35</v>
      </c>
      <c r="H16" s="42"/>
      <c r="I16" s="39" t="s">
        <v>34</v>
      </c>
      <c r="J16" s="40">
        <f>IF(I16="Sim",1,0)</f>
        <v>1</v>
      </c>
      <c r="K16" s="43"/>
      <c r="L16" s="2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2.5" customHeight="1">
      <c r="A17" s="17"/>
      <c r="B17" s="37">
        <v>45324.0</v>
      </c>
      <c r="C17" s="19" t="s">
        <v>36</v>
      </c>
      <c r="D17" s="44" t="s">
        <v>37</v>
      </c>
      <c r="E17" s="39" t="s">
        <v>34</v>
      </c>
      <c r="F17" s="40">
        <f>IF(E17="Sim",3,0)</f>
        <v>3</v>
      </c>
      <c r="G17" s="41" t="s">
        <v>35</v>
      </c>
      <c r="H17" s="42"/>
      <c r="I17" s="39" t="s">
        <v>34</v>
      </c>
      <c r="J17" s="40">
        <f>IF(I17="Sim",3,0)</f>
        <v>3</v>
      </c>
      <c r="K17" s="43"/>
      <c r="L17" s="2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/>
      <c r="B18" s="45">
        <v>3.0</v>
      </c>
      <c r="C18" s="46" t="s">
        <v>38</v>
      </c>
      <c r="D18" s="34"/>
      <c r="E18" s="34"/>
      <c r="F18" s="36"/>
      <c r="G18" s="34"/>
      <c r="H18" s="36"/>
      <c r="I18" s="36"/>
      <c r="J18" s="36"/>
      <c r="K18" s="36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5"/>
      <c r="B19" s="37">
        <v>45294.0</v>
      </c>
      <c r="C19" s="19" t="s">
        <v>39</v>
      </c>
      <c r="D19" s="44" t="s">
        <v>40</v>
      </c>
      <c r="E19" s="39" t="s">
        <v>34</v>
      </c>
      <c r="F19" s="40">
        <f t="shared" ref="F19:F20" si="3">IF(E19="Sim",5,0)</f>
        <v>5</v>
      </c>
      <c r="G19" s="41" t="s">
        <v>41</v>
      </c>
      <c r="H19" s="42"/>
      <c r="I19" s="39" t="s">
        <v>34</v>
      </c>
      <c r="J19" s="40">
        <f t="shared" ref="J19:J20" si="4">IF(I19="Sim",5,0)</f>
        <v>5</v>
      </c>
      <c r="K19" s="43"/>
      <c r="L19" s="2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5"/>
      <c r="B20" s="37">
        <v>45325.0</v>
      </c>
      <c r="C20" s="47" t="s">
        <v>42</v>
      </c>
      <c r="D20" s="44" t="s">
        <v>40</v>
      </c>
      <c r="E20" s="39" t="s">
        <v>34</v>
      </c>
      <c r="F20" s="40">
        <f t="shared" si="3"/>
        <v>5</v>
      </c>
      <c r="G20" s="41" t="s">
        <v>43</v>
      </c>
      <c r="H20" s="42"/>
      <c r="I20" s="39" t="s">
        <v>34</v>
      </c>
      <c r="J20" s="40">
        <f t="shared" si="4"/>
        <v>5</v>
      </c>
      <c r="K20" s="43"/>
      <c r="L20" s="2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2.5" customHeight="1">
      <c r="A21" s="5"/>
      <c r="B21" s="48">
        <v>4.0</v>
      </c>
      <c r="C21" s="49" t="s">
        <v>44</v>
      </c>
      <c r="D21" s="34"/>
      <c r="E21" s="34"/>
      <c r="F21" s="34"/>
      <c r="G21" s="35"/>
      <c r="H21" s="36"/>
      <c r="I21" s="36"/>
      <c r="J21" s="36"/>
      <c r="K21" s="36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/>
      <c r="B22" s="50">
        <v>45295.0</v>
      </c>
      <c r="C22" s="19" t="s">
        <v>45</v>
      </c>
      <c r="D22" s="20" t="s">
        <v>12</v>
      </c>
      <c r="E22" s="21"/>
      <c r="F22" s="22" t="str">
        <f>IF(E22="Sim","Classificado","Desclassificado")</f>
        <v>Desclassificado</v>
      </c>
      <c r="G22" s="41" t="s">
        <v>35</v>
      </c>
      <c r="H22" s="42"/>
      <c r="I22" s="21"/>
      <c r="J22" s="22" t="str">
        <f>IF(I22="Sim","Classificado","Desclassificado")</f>
        <v>Desclassificado</v>
      </c>
      <c r="K22" s="43"/>
      <c r="L22" s="2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7"/>
      <c r="B23" s="50">
        <v>45326.0</v>
      </c>
      <c r="C23" s="19" t="s">
        <v>46</v>
      </c>
      <c r="D23" s="44" t="s">
        <v>40</v>
      </c>
      <c r="E23" s="39" t="s">
        <v>34</v>
      </c>
      <c r="F23" s="40">
        <f>IF(E23="Sim",5,0)</f>
        <v>5</v>
      </c>
      <c r="G23" s="41" t="s">
        <v>35</v>
      </c>
      <c r="H23" s="42"/>
      <c r="I23" s="39" t="s">
        <v>34</v>
      </c>
      <c r="J23" s="40">
        <f>IF(I23="Sim",5,0)</f>
        <v>5</v>
      </c>
      <c r="K23" s="43"/>
      <c r="L23" s="2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43.5" customHeight="1">
      <c r="A24" s="17"/>
      <c r="B24" s="50">
        <v>45355.0</v>
      </c>
      <c r="C24" s="51" t="s">
        <v>47</v>
      </c>
      <c r="D24" s="38" t="s">
        <v>33</v>
      </c>
      <c r="E24" s="39" t="s">
        <v>34</v>
      </c>
      <c r="F24" s="40">
        <f>IF(E24="Sim",1,0)</f>
        <v>1</v>
      </c>
      <c r="G24" s="41" t="s">
        <v>35</v>
      </c>
      <c r="H24" s="52"/>
      <c r="I24" s="39" t="s">
        <v>34</v>
      </c>
      <c r="J24" s="40">
        <f>IF(I24="Sim",1,0)</f>
        <v>1</v>
      </c>
      <c r="K24" s="43"/>
      <c r="L24" s="26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ht="22.5" customHeight="1">
      <c r="A25" s="5"/>
      <c r="B25" s="48">
        <v>5.0</v>
      </c>
      <c r="C25" s="49" t="s">
        <v>48</v>
      </c>
      <c r="D25" s="54"/>
      <c r="E25" s="55"/>
      <c r="F25" s="56"/>
      <c r="G25" s="57"/>
      <c r="H25" s="36"/>
      <c r="I25" s="56"/>
      <c r="J25" s="56"/>
      <c r="K25" s="57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76.5" customHeight="1">
      <c r="A26" s="17"/>
      <c r="B26" s="58" t="s">
        <v>49</v>
      </c>
      <c r="C26" s="29" t="s">
        <v>50</v>
      </c>
      <c r="D26" s="44" t="s">
        <v>12</v>
      </c>
      <c r="E26" s="59"/>
      <c r="F26" s="40" t="str">
        <f t="shared" ref="F26:F29" si="5">IF(E26="Sim","Classificado","Desclassificado")</f>
        <v>Desclassificado</v>
      </c>
      <c r="G26" s="41" t="s">
        <v>51</v>
      </c>
      <c r="H26" s="42"/>
      <c r="I26" s="59"/>
      <c r="J26" s="40" t="str">
        <f t="shared" ref="J26:J29" si="6">IF(I26="Sim","Classificado","Desclassificado")</f>
        <v>Desclassificado</v>
      </c>
      <c r="K26" s="43"/>
      <c r="L26" s="26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7"/>
      <c r="B27" s="58" t="s">
        <v>52</v>
      </c>
      <c r="C27" s="29" t="s">
        <v>53</v>
      </c>
      <c r="D27" s="44" t="s">
        <v>12</v>
      </c>
      <c r="E27" s="59"/>
      <c r="F27" s="40" t="str">
        <f t="shared" si="5"/>
        <v>Desclassificado</v>
      </c>
      <c r="G27" s="30" t="s">
        <v>54</v>
      </c>
      <c r="H27" s="42"/>
      <c r="I27" s="59"/>
      <c r="J27" s="40" t="str">
        <f t="shared" si="6"/>
        <v>Desclassificado</v>
      </c>
      <c r="K27" s="43"/>
      <c r="L27" s="26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7"/>
      <c r="B28" s="58" t="s">
        <v>55</v>
      </c>
      <c r="C28" s="51" t="s">
        <v>56</v>
      </c>
      <c r="D28" s="44" t="s">
        <v>12</v>
      </c>
      <c r="E28" s="59"/>
      <c r="F28" s="40" t="str">
        <f t="shared" si="5"/>
        <v>Desclassificado</v>
      </c>
      <c r="G28" s="19" t="s">
        <v>57</v>
      </c>
      <c r="H28" s="42"/>
      <c r="I28" s="59"/>
      <c r="J28" s="40" t="str">
        <f t="shared" si="6"/>
        <v>Desclassificado</v>
      </c>
      <c r="K28" s="43"/>
      <c r="L28" s="26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7"/>
      <c r="B29" s="58" t="s">
        <v>58</v>
      </c>
      <c r="C29" s="19" t="s">
        <v>59</v>
      </c>
      <c r="D29" s="44" t="s">
        <v>12</v>
      </c>
      <c r="E29" s="59"/>
      <c r="F29" s="40" t="str">
        <f t="shared" si="5"/>
        <v>Desclassificado</v>
      </c>
      <c r="G29" s="60" t="s">
        <v>60</v>
      </c>
      <c r="H29" s="42"/>
      <c r="I29" s="59"/>
      <c r="J29" s="40" t="str">
        <f t="shared" si="6"/>
        <v>Desclassificado</v>
      </c>
      <c r="K29" s="43"/>
      <c r="L29" s="2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17"/>
      <c r="B30" s="58" t="s">
        <v>61</v>
      </c>
      <c r="C30" s="61" t="s">
        <v>62</v>
      </c>
      <c r="D30" s="44" t="s">
        <v>37</v>
      </c>
      <c r="E30" s="39" t="s">
        <v>34</v>
      </c>
      <c r="F30" s="40">
        <f t="shared" ref="F30:F34" si="7">IF(E30="Sim",3,0)</f>
        <v>3</v>
      </c>
      <c r="G30" s="29" t="s">
        <v>63</v>
      </c>
      <c r="H30" s="62"/>
      <c r="I30" s="39" t="s">
        <v>34</v>
      </c>
      <c r="J30" s="40">
        <f t="shared" ref="J30:J34" si="8">IF(I30="Sim",3,0)</f>
        <v>3</v>
      </c>
      <c r="K30" s="63"/>
      <c r="L30" s="26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2.5" customHeight="1">
      <c r="A31" s="17"/>
      <c r="B31" s="58" t="s">
        <v>64</v>
      </c>
      <c r="C31" s="51" t="s">
        <v>65</v>
      </c>
      <c r="D31" s="44" t="s">
        <v>37</v>
      </c>
      <c r="E31" s="39" t="s">
        <v>34</v>
      </c>
      <c r="F31" s="40">
        <f t="shared" si="7"/>
        <v>3</v>
      </c>
      <c r="G31" s="41" t="s">
        <v>66</v>
      </c>
      <c r="H31" s="42"/>
      <c r="I31" s="39" t="s">
        <v>34</v>
      </c>
      <c r="J31" s="40">
        <f t="shared" si="8"/>
        <v>3</v>
      </c>
      <c r="K31" s="43"/>
      <c r="L31" s="2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2.5" customHeight="1">
      <c r="A32" s="17"/>
      <c r="B32" s="58" t="s">
        <v>67</v>
      </c>
      <c r="C32" s="51" t="s">
        <v>68</v>
      </c>
      <c r="D32" s="44" t="s">
        <v>37</v>
      </c>
      <c r="E32" s="39" t="s">
        <v>34</v>
      </c>
      <c r="F32" s="40">
        <f t="shared" si="7"/>
        <v>3</v>
      </c>
      <c r="G32" s="41" t="s">
        <v>66</v>
      </c>
      <c r="H32" s="42"/>
      <c r="I32" s="39" t="s">
        <v>34</v>
      </c>
      <c r="J32" s="40">
        <f t="shared" si="8"/>
        <v>3</v>
      </c>
      <c r="K32" s="43"/>
      <c r="L32" s="26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7"/>
      <c r="B33" s="58" t="s">
        <v>69</v>
      </c>
      <c r="C33" s="19" t="s">
        <v>70</v>
      </c>
      <c r="D33" s="44" t="s">
        <v>37</v>
      </c>
      <c r="E33" s="39" t="s">
        <v>34</v>
      </c>
      <c r="F33" s="40">
        <f t="shared" si="7"/>
        <v>3</v>
      </c>
      <c r="G33" s="41" t="s">
        <v>66</v>
      </c>
      <c r="H33" s="42"/>
      <c r="I33" s="39" t="s">
        <v>34</v>
      </c>
      <c r="J33" s="40">
        <f t="shared" si="8"/>
        <v>3</v>
      </c>
      <c r="K33" s="43"/>
      <c r="L33" s="2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7"/>
      <c r="B34" s="58" t="s">
        <v>71</v>
      </c>
      <c r="C34" s="51" t="s">
        <v>72</v>
      </c>
      <c r="D34" s="44" t="s">
        <v>37</v>
      </c>
      <c r="E34" s="39" t="s">
        <v>34</v>
      </c>
      <c r="F34" s="40">
        <f t="shared" si="7"/>
        <v>3</v>
      </c>
      <c r="G34" s="41" t="s">
        <v>66</v>
      </c>
      <c r="H34" s="42"/>
      <c r="I34" s="39" t="s">
        <v>34</v>
      </c>
      <c r="J34" s="40">
        <f t="shared" si="8"/>
        <v>3</v>
      </c>
      <c r="K34" s="43"/>
      <c r="L34" s="26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2.5" customHeight="1">
      <c r="A35" s="17"/>
      <c r="B35" s="58" t="s">
        <v>73</v>
      </c>
      <c r="C35" s="51" t="s">
        <v>74</v>
      </c>
      <c r="D35" s="38" t="s">
        <v>33</v>
      </c>
      <c r="E35" s="39" t="s">
        <v>34</v>
      </c>
      <c r="F35" s="40">
        <f>IF(E35="Sim",1,0)</f>
        <v>1</v>
      </c>
      <c r="G35" s="41" t="s">
        <v>66</v>
      </c>
      <c r="H35" s="42"/>
      <c r="I35" s="39" t="s">
        <v>34</v>
      </c>
      <c r="J35" s="40">
        <f>IF(I35="Sim",1,0)</f>
        <v>1</v>
      </c>
      <c r="K35" s="43"/>
      <c r="L35" s="26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7"/>
      <c r="B36" s="58" t="s">
        <v>75</v>
      </c>
      <c r="C36" s="19" t="s">
        <v>76</v>
      </c>
      <c r="D36" s="38" t="s">
        <v>40</v>
      </c>
      <c r="E36" s="39" t="s">
        <v>34</v>
      </c>
      <c r="F36" s="40">
        <f>IF(E36="Sim",5,0)</f>
        <v>5</v>
      </c>
      <c r="G36" s="41" t="s">
        <v>66</v>
      </c>
      <c r="H36" s="42"/>
      <c r="I36" s="39" t="s">
        <v>34</v>
      </c>
      <c r="J36" s="40">
        <f>IF(I36="Sim",5,0)</f>
        <v>5</v>
      </c>
      <c r="K36" s="43"/>
      <c r="L36" s="26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2.5" customHeight="1">
      <c r="A37" s="17"/>
      <c r="B37" s="58" t="s">
        <v>77</v>
      </c>
      <c r="C37" s="51" t="s">
        <v>78</v>
      </c>
      <c r="D37" s="44" t="s">
        <v>37</v>
      </c>
      <c r="E37" s="39" t="s">
        <v>34</v>
      </c>
      <c r="F37" s="40">
        <f t="shared" ref="F37:F42" si="9">IF(E37="Sim",3,0)</f>
        <v>3</v>
      </c>
      <c r="G37" s="41" t="s">
        <v>66</v>
      </c>
      <c r="H37" s="42"/>
      <c r="I37" s="39" t="s">
        <v>34</v>
      </c>
      <c r="J37" s="40">
        <f t="shared" ref="J37:J42" si="10">IF(I37="Sim",3,0)</f>
        <v>3</v>
      </c>
      <c r="K37" s="43"/>
      <c r="L37" s="2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2.5" customHeight="1">
      <c r="A38" s="17"/>
      <c r="B38" s="58" t="s">
        <v>79</v>
      </c>
      <c r="C38" s="19" t="s">
        <v>80</v>
      </c>
      <c r="D38" s="44" t="s">
        <v>37</v>
      </c>
      <c r="E38" s="39" t="s">
        <v>34</v>
      </c>
      <c r="F38" s="40">
        <f t="shared" si="9"/>
        <v>3</v>
      </c>
      <c r="G38" s="41" t="s">
        <v>66</v>
      </c>
      <c r="H38" s="42"/>
      <c r="I38" s="39" t="s">
        <v>34</v>
      </c>
      <c r="J38" s="40">
        <f t="shared" si="10"/>
        <v>3</v>
      </c>
      <c r="K38" s="43"/>
      <c r="L38" s="26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7"/>
      <c r="B39" s="58" t="s">
        <v>81</v>
      </c>
      <c r="C39" s="51" t="s">
        <v>82</v>
      </c>
      <c r="D39" s="44" t="s">
        <v>37</v>
      </c>
      <c r="E39" s="39" t="s">
        <v>34</v>
      </c>
      <c r="F39" s="40">
        <f t="shared" si="9"/>
        <v>3</v>
      </c>
      <c r="G39" s="41" t="s">
        <v>66</v>
      </c>
      <c r="H39" s="42"/>
      <c r="I39" s="39" t="s">
        <v>34</v>
      </c>
      <c r="J39" s="40">
        <f t="shared" si="10"/>
        <v>3</v>
      </c>
      <c r="K39" s="43"/>
      <c r="L39" s="26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7"/>
      <c r="B40" s="58" t="s">
        <v>83</v>
      </c>
      <c r="C40" s="19" t="s">
        <v>84</v>
      </c>
      <c r="D40" s="44" t="s">
        <v>37</v>
      </c>
      <c r="E40" s="39" t="s">
        <v>34</v>
      </c>
      <c r="F40" s="40">
        <f t="shared" si="9"/>
        <v>3</v>
      </c>
      <c r="G40" s="41" t="s">
        <v>66</v>
      </c>
      <c r="H40" s="42"/>
      <c r="I40" s="39" t="s">
        <v>34</v>
      </c>
      <c r="J40" s="40">
        <f t="shared" si="10"/>
        <v>3</v>
      </c>
      <c r="K40" s="43"/>
      <c r="L40" s="26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4.5" customHeight="1">
      <c r="A41" s="17"/>
      <c r="B41" s="58" t="s">
        <v>85</v>
      </c>
      <c r="C41" s="51" t="s">
        <v>86</v>
      </c>
      <c r="D41" s="44" t="s">
        <v>37</v>
      </c>
      <c r="E41" s="39" t="s">
        <v>34</v>
      </c>
      <c r="F41" s="40">
        <f t="shared" si="9"/>
        <v>3</v>
      </c>
      <c r="G41" s="41" t="s">
        <v>35</v>
      </c>
      <c r="H41" s="42"/>
      <c r="I41" s="39" t="s">
        <v>34</v>
      </c>
      <c r="J41" s="40">
        <f t="shared" si="10"/>
        <v>3</v>
      </c>
      <c r="K41" s="43"/>
      <c r="L41" s="2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7"/>
      <c r="B42" s="58" t="s">
        <v>87</v>
      </c>
      <c r="C42" s="19" t="s">
        <v>88</v>
      </c>
      <c r="D42" s="44" t="s">
        <v>37</v>
      </c>
      <c r="E42" s="39" t="s">
        <v>34</v>
      </c>
      <c r="F42" s="40">
        <f t="shared" si="9"/>
        <v>3</v>
      </c>
      <c r="G42" s="41" t="s">
        <v>35</v>
      </c>
      <c r="H42" s="42"/>
      <c r="I42" s="39" t="s">
        <v>34</v>
      </c>
      <c r="J42" s="40">
        <f t="shared" si="10"/>
        <v>3</v>
      </c>
      <c r="K42" s="43"/>
      <c r="L42" s="26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64"/>
      <c r="B43" s="58" t="s">
        <v>89</v>
      </c>
      <c r="C43" s="61" t="s">
        <v>90</v>
      </c>
      <c r="D43" s="65" t="s">
        <v>40</v>
      </c>
      <c r="E43" s="39" t="s">
        <v>34</v>
      </c>
      <c r="F43" s="66">
        <f>IF(E43="Sim",5,0)</f>
        <v>5</v>
      </c>
      <c r="G43" s="67" t="s">
        <v>91</v>
      </c>
      <c r="H43" s="68"/>
      <c r="I43" s="39" t="s">
        <v>34</v>
      </c>
      <c r="J43" s="66">
        <f>IF(I43="Sim",5,0)</f>
        <v>5</v>
      </c>
      <c r="K43" s="69"/>
      <c r="L43" s="70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22.5" customHeight="1">
      <c r="A44" s="5"/>
      <c r="B44" s="72">
        <v>6.0</v>
      </c>
      <c r="C44" s="49" t="s">
        <v>92</v>
      </c>
      <c r="D44" s="73"/>
      <c r="E44" s="73"/>
      <c r="F44" s="73"/>
      <c r="G44" s="73"/>
      <c r="H44" s="74"/>
      <c r="I44" s="75"/>
      <c r="J44" s="75"/>
      <c r="K44" s="75"/>
      <c r="L44" s="5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7"/>
      <c r="B45" s="37">
        <v>45297.0</v>
      </c>
      <c r="C45" s="19" t="s">
        <v>93</v>
      </c>
      <c r="D45" s="44" t="s">
        <v>12</v>
      </c>
      <c r="E45" s="59"/>
      <c r="F45" s="40" t="str">
        <f>IF(E45="Sim","Classificado","Desclassificado")</f>
        <v>Desclassificado</v>
      </c>
      <c r="G45" s="41" t="s">
        <v>94</v>
      </c>
      <c r="H45" s="52"/>
      <c r="I45" s="59"/>
      <c r="J45" s="40" t="str">
        <f>IF(I45="Sim","Classificado","Desclassificado")</f>
        <v>Desclassificado</v>
      </c>
      <c r="K45" s="43"/>
      <c r="L45" s="26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39.75" customHeight="1">
      <c r="A46" s="17"/>
      <c r="B46" s="37">
        <v>45328.0</v>
      </c>
      <c r="C46" s="51" t="s">
        <v>95</v>
      </c>
      <c r="D46" s="44" t="s">
        <v>40</v>
      </c>
      <c r="E46" s="39" t="s">
        <v>34</v>
      </c>
      <c r="F46" s="40">
        <f t="shared" ref="F46:F54" si="11">IF(E46="Sim",5,0)</f>
        <v>5</v>
      </c>
      <c r="G46" s="41" t="s">
        <v>96</v>
      </c>
      <c r="H46" s="52"/>
      <c r="I46" s="39" t="s">
        <v>34</v>
      </c>
      <c r="J46" s="40">
        <f t="shared" ref="J46:J54" si="12">IF(I46="Sim",5,0)</f>
        <v>5</v>
      </c>
      <c r="K46" s="43"/>
      <c r="L46" s="26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>
      <c r="A47" s="17"/>
      <c r="B47" s="37">
        <v>45357.0</v>
      </c>
      <c r="C47" s="19" t="s">
        <v>97</v>
      </c>
      <c r="D47" s="44" t="s">
        <v>40</v>
      </c>
      <c r="E47" s="39" t="s">
        <v>34</v>
      </c>
      <c r="F47" s="40">
        <f t="shared" si="11"/>
        <v>5</v>
      </c>
      <c r="G47" s="30" t="s">
        <v>98</v>
      </c>
      <c r="H47" s="52"/>
      <c r="I47" s="39" t="s">
        <v>34</v>
      </c>
      <c r="J47" s="40">
        <f t="shared" si="12"/>
        <v>5</v>
      </c>
      <c r="K47" s="43"/>
      <c r="L47" s="26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22.5" customHeight="1">
      <c r="A48" s="17"/>
      <c r="B48" s="37">
        <v>45388.0</v>
      </c>
      <c r="C48" s="19" t="s">
        <v>99</v>
      </c>
      <c r="D48" s="44" t="s">
        <v>40</v>
      </c>
      <c r="E48" s="39" t="s">
        <v>34</v>
      </c>
      <c r="F48" s="40">
        <f t="shared" si="11"/>
        <v>5</v>
      </c>
      <c r="G48" s="41" t="s">
        <v>94</v>
      </c>
      <c r="H48" s="52"/>
      <c r="I48" s="39" t="s">
        <v>34</v>
      </c>
      <c r="J48" s="40">
        <f t="shared" si="12"/>
        <v>5</v>
      </c>
      <c r="K48" s="43"/>
      <c r="L48" s="26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>
      <c r="A49" s="17"/>
      <c r="B49" s="37">
        <v>45418.0</v>
      </c>
      <c r="C49" s="19" t="s">
        <v>100</v>
      </c>
      <c r="D49" s="44" t="s">
        <v>40</v>
      </c>
      <c r="E49" s="39" t="s">
        <v>34</v>
      </c>
      <c r="F49" s="40">
        <f t="shared" si="11"/>
        <v>5</v>
      </c>
      <c r="G49" s="41" t="s">
        <v>94</v>
      </c>
      <c r="H49" s="52"/>
      <c r="I49" s="39" t="s">
        <v>34</v>
      </c>
      <c r="J49" s="40">
        <f t="shared" si="12"/>
        <v>5</v>
      </c>
      <c r="K49" s="43"/>
      <c r="L49" s="26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ht="22.5" customHeight="1">
      <c r="A50" s="17"/>
      <c r="B50" s="37">
        <v>45449.0</v>
      </c>
      <c r="C50" s="51" t="s">
        <v>101</v>
      </c>
      <c r="D50" s="44" t="s">
        <v>40</v>
      </c>
      <c r="E50" s="39" t="s">
        <v>34</v>
      </c>
      <c r="F50" s="40">
        <f t="shared" si="11"/>
        <v>5</v>
      </c>
      <c r="G50" s="41" t="s">
        <v>94</v>
      </c>
      <c r="H50" s="52"/>
      <c r="I50" s="39" t="s">
        <v>34</v>
      </c>
      <c r="J50" s="40">
        <f t="shared" si="12"/>
        <v>5</v>
      </c>
      <c r="K50" s="43"/>
      <c r="L50" s="26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>
      <c r="A51" s="17"/>
      <c r="B51" s="37">
        <v>45479.0</v>
      </c>
      <c r="C51" s="51" t="s">
        <v>102</v>
      </c>
      <c r="D51" s="44" t="s">
        <v>40</v>
      </c>
      <c r="E51" s="39" t="s">
        <v>34</v>
      </c>
      <c r="F51" s="40">
        <f t="shared" si="11"/>
        <v>5</v>
      </c>
      <c r="G51" s="41" t="s">
        <v>94</v>
      </c>
      <c r="H51" s="52"/>
      <c r="I51" s="39" t="s">
        <v>34</v>
      </c>
      <c r="J51" s="40">
        <f t="shared" si="12"/>
        <v>5</v>
      </c>
      <c r="K51" s="43"/>
      <c r="L51" s="26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ht="22.5" customHeight="1">
      <c r="A52" s="17"/>
      <c r="B52" s="37">
        <v>45510.0</v>
      </c>
      <c r="C52" s="51" t="s">
        <v>103</v>
      </c>
      <c r="D52" s="44" t="s">
        <v>40</v>
      </c>
      <c r="E52" s="39" t="s">
        <v>34</v>
      </c>
      <c r="F52" s="40">
        <f t="shared" si="11"/>
        <v>5</v>
      </c>
      <c r="G52" s="41" t="s">
        <v>94</v>
      </c>
      <c r="H52" s="52"/>
      <c r="I52" s="39" t="s">
        <v>34</v>
      </c>
      <c r="J52" s="40">
        <f t="shared" si="12"/>
        <v>5</v>
      </c>
      <c r="K52" s="43"/>
      <c r="L52" s="26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ht="22.5" customHeight="1">
      <c r="A53" s="17"/>
      <c r="B53" s="37">
        <v>45541.0</v>
      </c>
      <c r="C53" s="51" t="s">
        <v>104</v>
      </c>
      <c r="D53" s="44" t="s">
        <v>40</v>
      </c>
      <c r="E53" s="39" t="s">
        <v>34</v>
      </c>
      <c r="F53" s="40">
        <f t="shared" si="11"/>
        <v>5</v>
      </c>
      <c r="G53" s="41" t="s">
        <v>94</v>
      </c>
      <c r="H53" s="52"/>
      <c r="I53" s="39" t="s">
        <v>34</v>
      </c>
      <c r="J53" s="40">
        <f t="shared" si="12"/>
        <v>5</v>
      </c>
      <c r="K53" s="43"/>
      <c r="L53" s="26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22.5" customHeight="1">
      <c r="A54" s="17"/>
      <c r="B54" s="37">
        <v>45571.0</v>
      </c>
      <c r="C54" s="51" t="s">
        <v>105</v>
      </c>
      <c r="D54" s="44" t="s">
        <v>40</v>
      </c>
      <c r="E54" s="39" t="s">
        <v>34</v>
      </c>
      <c r="F54" s="40">
        <f t="shared" si="11"/>
        <v>5</v>
      </c>
      <c r="G54" s="41" t="s">
        <v>94</v>
      </c>
      <c r="H54" s="52"/>
      <c r="I54" s="39" t="s">
        <v>34</v>
      </c>
      <c r="J54" s="40">
        <f t="shared" si="12"/>
        <v>5</v>
      </c>
      <c r="K54" s="43"/>
      <c r="L54" s="26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ht="22.5" customHeight="1">
      <c r="A55" s="5"/>
      <c r="B55" s="48">
        <v>7.0</v>
      </c>
      <c r="C55" s="49" t="s">
        <v>106</v>
      </c>
      <c r="D55" s="34"/>
      <c r="E55" s="34"/>
      <c r="F55" s="36"/>
      <c r="G55" s="34"/>
      <c r="H55" s="76"/>
      <c r="I55" s="36"/>
      <c r="J55" s="36"/>
      <c r="K55" s="36"/>
      <c r="L55" s="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7"/>
      <c r="B56" s="37">
        <v>45298.0</v>
      </c>
      <c r="C56" s="29" t="s">
        <v>107</v>
      </c>
      <c r="D56" s="44" t="s">
        <v>40</v>
      </c>
      <c r="E56" s="39" t="s">
        <v>34</v>
      </c>
      <c r="F56" s="40">
        <f>IF(E56="Sim",5,0)</f>
        <v>5</v>
      </c>
      <c r="G56" s="41" t="s">
        <v>108</v>
      </c>
      <c r="H56" s="42"/>
      <c r="I56" s="39" t="s">
        <v>34</v>
      </c>
      <c r="J56" s="40">
        <f>IF(I56="Sim",5,0)</f>
        <v>5</v>
      </c>
      <c r="K56" s="43"/>
      <c r="L56" s="2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7"/>
      <c r="B57" s="37">
        <v>45329.0</v>
      </c>
      <c r="C57" s="29" t="s">
        <v>109</v>
      </c>
      <c r="D57" s="44" t="s">
        <v>37</v>
      </c>
      <c r="E57" s="39" t="s">
        <v>34</v>
      </c>
      <c r="F57" s="40">
        <f>IF(E57="Sim",3,0)</f>
        <v>3</v>
      </c>
      <c r="G57" s="41" t="s">
        <v>110</v>
      </c>
      <c r="H57" s="42"/>
      <c r="I57" s="39" t="s">
        <v>34</v>
      </c>
      <c r="J57" s="40">
        <f>IF(I57="Sim",3,0)</f>
        <v>3</v>
      </c>
      <c r="K57" s="43"/>
      <c r="L57" s="26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7"/>
      <c r="B58" s="37">
        <v>45358.0</v>
      </c>
      <c r="C58" s="19" t="s">
        <v>111</v>
      </c>
      <c r="D58" s="44" t="s">
        <v>40</v>
      </c>
      <c r="E58" s="39" t="s">
        <v>34</v>
      </c>
      <c r="F58" s="40">
        <f>IF(E58="Sim",5,0)</f>
        <v>5</v>
      </c>
      <c r="G58" s="41" t="s">
        <v>112</v>
      </c>
      <c r="H58" s="42"/>
      <c r="I58" s="39" t="s">
        <v>34</v>
      </c>
      <c r="J58" s="40">
        <f>IF(I58="Sim",5,0)</f>
        <v>5</v>
      </c>
      <c r="K58" s="43"/>
      <c r="L58" s="26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2.5" customHeight="1">
      <c r="A59" s="17"/>
      <c r="B59" s="37">
        <v>45389.0</v>
      </c>
      <c r="C59" s="51" t="s">
        <v>113</v>
      </c>
      <c r="D59" s="44" t="s">
        <v>37</v>
      </c>
      <c r="E59" s="39" t="s">
        <v>34</v>
      </c>
      <c r="F59" s="40">
        <f>IF(E59="Sim",3,0)</f>
        <v>3</v>
      </c>
      <c r="G59" s="41" t="s">
        <v>35</v>
      </c>
      <c r="H59" s="42"/>
      <c r="I59" s="39" t="s">
        <v>34</v>
      </c>
      <c r="J59" s="40">
        <f>IF(I59="Sim",3,0)</f>
        <v>3</v>
      </c>
      <c r="K59" s="43"/>
      <c r="L59" s="26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2.5" customHeight="1">
      <c r="A60" s="17"/>
      <c r="B60" s="37">
        <v>45419.0</v>
      </c>
      <c r="C60" s="19" t="s">
        <v>114</v>
      </c>
      <c r="D60" s="44" t="s">
        <v>40</v>
      </c>
      <c r="E60" s="39" t="s">
        <v>34</v>
      </c>
      <c r="F60" s="40">
        <f>IF(E60="Sim",5,0)</f>
        <v>5</v>
      </c>
      <c r="G60" s="77" t="s">
        <v>115</v>
      </c>
      <c r="H60" s="42"/>
      <c r="I60" s="39" t="s">
        <v>34</v>
      </c>
      <c r="J60" s="40">
        <f>IF(I60="Sim",5,0)</f>
        <v>5</v>
      </c>
      <c r="K60" s="43"/>
      <c r="L60" s="2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56.25" customHeight="1">
      <c r="A61" s="17"/>
      <c r="B61" s="37">
        <v>45450.0</v>
      </c>
      <c r="C61" s="51" t="s">
        <v>116</v>
      </c>
      <c r="D61" s="44" t="s">
        <v>37</v>
      </c>
      <c r="E61" s="39" t="s">
        <v>34</v>
      </c>
      <c r="F61" s="40">
        <f>IF(E61="Sim",3,0)</f>
        <v>3</v>
      </c>
      <c r="G61" s="41" t="s">
        <v>35</v>
      </c>
      <c r="H61" s="42"/>
      <c r="I61" s="39" t="s">
        <v>34</v>
      </c>
      <c r="J61" s="40">
        <f>IF(I61="Sim",3,0)</f>
        <v>3</v>
      </c>
      <c r="K61" s="43"/>
      <c r="L61" s="2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2.5" customHeight="1">
      <c r="A62" s="5"/>
      <c r="B62" s="48">
        <v>8.0</v>
      </c>
      <c r="C62" s="49" t="s">
        <v>117</v>
      </c>
      <c r="D62" s="34"/>
      <c r="E62" s="34"/>
      <c r="F62" s="36"/>
      <c r="G62" s="34"/>
      <c r="H62" s="36"/>
      <c r="I62" s="36"/>
      <c r="J62" s="36"/>
      <c r="K62" s="36"/>
      <c r="L62" s="5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77.25" customHeight="1">
      <c r="A63" s="17"/>
      <c r="B63" s="37">
        <v>45299.0</v>
      </c>
      <c r="C63" s="28" t="s">
        <v>118</v>
      </c>
      <c r="D63" s="44" t="s">
        <v>12</v>
      </c>
      <c r="E63" s="59"/>
      <c r="F63" s="40" t="str">
        <f>IF(E63="Sim","Classificado","Desclassificado")</f>
        <v>Desclassificado</v>
      </c>
      <c r="G63" s="41" t="s">
        <v>119</v>
      </c>
      <c r="H63" s="42"/>
      <c r="I63" s="59"/>
      <c r="J63" s="40" t="str">
        <f>IF(I63="Sim","Classificado","Desclassificado")</f>
        <v>Desclassificado</v>
      </c>
      <c r="K63" s="43"/>
      <c r="L63" s="2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77.25" customHeight="1">
      <c r="A64" s="17"/>
      <c r="B64" s="37">
        <v>45330.0</v>
      </c>
      <c r="C64" s="19" t="s">
        <v>120</v>
      </c>
      <c r="D64" s="38" t="s">
        <v>40</v>
      </c>
      <c r="E64" s="39" t="s">
        <v>34</v>
      </c>
      <c r="F64" s="40">
        <f t="shared" ref="F64:F65" si="13">IF(E64="Sim",5,0)</f>
        <v>5</v>
      </c>
      <c r="G64" s="41" t="s">
        <v>119</v>
      </c>
      <c r="H64" s="42"/>
      <c r="I64" s="39" t="s">
        <v>34</v>
      </c>
      <c r="J64" s="40">
        <f t="shared" ref="J64:J65" si="14">IF(I64="Sim",5,0)</f>
        <v>5</v>
      </c>
      <c r="K64" s="43"/>
      <c r="L64" s="2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7"/>
      <c r="B65" s="37">
        <v>45359.0</v>
      </c>
      <c r="C65" s="19" t="s">
        <v>121</v>
      </c>
      <c r="D65" s="38" t="s">
        <v>40</v>
      </c>
      <c r="E65" s="39" t="s">
        <v>34</v>
      </c>
      <c r="F65" s="40">
        <f t="shared" si="13"/>
        <v>5</v>
      </c>
      <c r="G65" s="41" t="s">
        <v>119</v>
      </c>
      <c r="H65" s="42"/>
      <c r="I65" s="39" t="s">
        <v>34</v>
      </c>
      <c r="J65" s="40">
        <f t="shared" si="14"/>
        <v>5</v>
      </c>
      <c r="K65" s="43"/>
      <c r="L65" s="2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5"/>
      <c r="B66" s="48">
        <v>9.0</v>
      </c>
      <c r="C66" s="46" t="s">
        <v>122</v>
      </c>
      <c r="D66" s="78"/>
      <c r="E66" s="78"/>
      <c r="F66" s="36"/>
      <c r="G66" s="78"/>
      <c r="H66" s="36"/>
      <c r="I66" s="36"/>
      <c r="J66" s="36"/>
      <c r="K66" s="36"/>
      <c r="L66" s="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7"/>
      <c r="B67" s="37">
        <v>45301.0</v>
      </c>
      <c r="C67" s="51" t="s">
        <v>123</v>
      </c>
      <c r="D67" s="44" t="s">
        <v>12</v>
      </c>
      <c r="E67" s="59"/>
      <c r="F67" s="40" t="str">
        <f>IF(E67="Sim","Classificado","Desclassificado")</f>
        <v>Desclassificado</v>
      </c>
      <c r="G67" s="41" t="s">
        <v>124</v>
      </c>
      <c r="H67" s="42"/>
      <c r="I67" s="59"/>
      <c r="J67" s="40" t="str">
        <f>IF(I67="Sim","Classificado","Desclassificado")</f>
        <v>Desclassificado</v>
      </c>
      <c r="K67" s="43"/>
      <c r="L67" s="2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7"/>
      <c r="B68" s="37">
        <v>45331.0</v>
      </c>
      <c r="C68" s="19" t="s">
        <v>125</v>
      </c>
      <c r="D68" s="44" t="s">
        <v>37</v>
      </c>
      <c r="E68" s="39" t="s">
        <v>34</v>
      </c>
      <c r="F68" s="40">
        <f t="shared" ref="F68:F70" si="15">IF(E68="Sim",3,0)</f>
        <v>3</v>
      </c>
      <c r="G68" s="41" t="s">
        <v>126</v>
      </c>
      <c r="H68" s="42"/>
      <c r="I68" s="39" t="s">
        <v>34</v>
      </c>
      <c r="J68" s="40">
        <f t="shared" ref="J68:J70" si="16">IF(I68="Sim",3,0)</f>
        <v>3</v>
      </c>
      <c r="K68" s="43"/>
      <c r="L68" s="2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7"/>
      <c r="B69" s="37">
        <v>45360.0</v>
      </c>
      <c r="C69" s="79" t="s">
        <v>127</v>
      </c>
      <c r="D69" s="44" t="s">
        <v>37</v>
      </c>
      <c r="E69" s="39" t="s">
        <v>34</v>
      </c>
      <c r="F69" s="40">
        <f t="shared" si="15"/>
        <v>3</v>
      </c>
      <c r="G69" s="41" t="s">
        <v>112</v>
      </c>
      <c r="H69" s="42"/>
      <c r="I69" s="39" t="s">
        <v>34</v>
      </c>
      <c r="J69" s="40">
        <f t="shared" si="16"/>
        <v>3</v>
      </c>
      <c r="K69" s="43"/>
      <c r="L69" s="2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7"/>
      <c r="B70" s="37">
        <v>45391.0</v>
      </c>
      <c r="C70" s="19" t="s">
        <v>128</v>
      </c>
      <c r="D70" s="44" t="s">
        <v>37</v>
      </c>
      <c r="E70" s="39" t="s">
        <v>34</v>
      </c>
      <c r="F70" s="40">
        <f t="shared" si="15"/>
        <v>3</v>
      </c>
      <c r="G70" s="19" t="s">
        <v>129</v>
      </c>
      <c r="H70" s="24"/>
      <c r="I70" s="39" t="s">
        <v>34</v>
      </c>
      <c r="J70" s="40">
        <f t="shared" si="16"/>
        <v>3</v>
      </c>
      <c r="K70" s="25"/>
      <c r="L70" s="2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5"/>
      <c r="B71" s="48">
        <v>10.0</v>
      </c>
      <c r="C71" s="33" t="s">
        <v>130</v>
      </c>
      <c r="D71" s="34"/>
      <c r="E71" s="34"/>
      <c r="F71" s="36"/>
      <c r="G71" s="34"/>
      <c r="H71" s="36"/>
      <c r="I71" s="36"/>
      <c r="J71" s="36"/>
      <c r="K71" s="36"/>
      <c r="L71" s="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7"/>
      <c r="B72" s="37">
        <v>45301.0</v>
      </c>
      <c r="C72" s="29" t="s">
        <v>131</v>
      </c>
      <c r="D72" s="44" t="s">
        <v>12</v>
      </c>
      <c r="E72" s="59"/>
      <c r="F72" s="40" t="str">
        <f>IF(E72="Sim","Classificado","Desclassificado")</f>
        <v>Desclassificado</v>
      </c>
      <c r="G72" s="80" t="s">
        <v>132</v>
      </c>
      <c r="H72" s="42"/>
      <c r="I72" s="59"/>
      <c r="J72" s="40" t="str">
        <f>IF(I72="Sim","Classificado","Desclassificado")</f>
        <v>Desclassificado</v>
      </c>
      <c r="K72" s="43"/>
      <c r="L72" s="2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47.25" customHeight="1">
      <c r="A73" s="17"/>
      <c r="B73" s="37">
        <v>45332.0</v>
      </c>
      <c r="C73" s="19" t="s">
        <v>133</v>
      </c>
      <c r="D73" s="44" t="s">
        <v>37</v>
      </c>
      <c r="E73" s="39" t="s">
        <v>34</v>
      </c>
      <c r="F73" s="40">
        <f t="shared" ref="F73:F74" si="17">IF(E73="Sim",3,0)</f>
        <v>3</v>
      </c>
      <c r="G73" s="80" t="s">
        <v>134</v>
      </c>
      <c r="H73" s="42"/>
      <c r="I73" s="39" t="s">
        <v>34</v>
      </c>
      <c r="J73" s="40">
        <f t="shared" ref="J73:J74" si="18">IF(I73="Sim",3,0)</f>
        <v>3</v>
      </c>
      <c r="K73" s="43"/>
      <c r="L73" s="2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47.25" customHeight="1">
      <c r="A74" s="17"/>
      <c r="B74" s="37">
        <v>45361.0</v>
      </c>
      <c r="C74" s="19" t="s">
        <v>135</v>
      </c>
      <c r="D74" s="44" t="s">
        <v>37</v>
      </c>
      <c r="E74" s="39" t="s">
        <v>34</v>
      </c>
      <c r="F74" s="40">
        <f t="shared" si="17"/>
        <v>3</v>
      </c>
      <c r="G74" s="80" t="s">
        <v>91</v>
      </c>
      <c r="H74" s="42"/>
      <c r="I74" s="39" t="s">
        <v>34</v>
      </c>
      <c r="J74" s="40">
        <f t="shared" si="18"/>
        <v>3</v>
      </c>
      <c r="K74" s="43"/>
      <c r="L74" s="2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5"/>
      <c r="B75" s="81"/>
      <c r="C75" s="82"/>
      <c r="D75" s="81"/>
      <c r="E75" s="81"/>
      <c r="F75" s="81"/>
      <c r="G75" s="81"/>
      <c r="H75" s="81"/>
      <c r="I75" s="81"/>
      <c r="J75" s="81"/>
      <c r="K75" s="81"/>
      <c r="L75" s="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8.25" customHeight="1">
      <c r="A76" s="5"/>
      <c r="B76" s="5"/>
      <c r="C76" s="83"/>
      <c r="D76" s="5"/>
      <c r="E76" s="5"/>
      <c r="F76" s="5"/>
      <c r="G76" s="5"/>
      <c r="H76" s="5"/>
      <c r="I76" s="5"/>
      <c r="J76" s="5"/>
      <c r="K76" s="5"/>
      <c r="L76" s="5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45.0" customHeight="1">
      <c r="A77" s="5"/>
      <c r="B77" s="84" t="s">
        <v>136</v>
      </c>
      <c r="C77" s="85" t="s">
        <v>137</v>
      </c>
      <c r="D77" s="86"/>
      <c r="E77" s="86"/>
      <c r="F77" s="87">
        <f>SUM(F16:F76)</f>
        <v>158</v>
      </c>
      <c r="G77" s="88" t="s">
        <v>138</v>
      </c>
      <c r="H77" s="89"/>
      <c r="I77" s="86"/>
      <c r="J77" s="87">
        <f>SUM(J16:J75)</f>
        <v>158</v>
      </c>
      <c r="K77" s="88" t="s">
        <v>139</v>
      </c>
      <c r="L77" s="5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ht="24.0" customHeight="1">
      <c r="A78" s="5"/>
      <c r="B78" s="91"/>
      <c r="C78" s="85" t="s">
        <v>140</v>
      </c>
      <c r="D78" s="86"/>
      <c r="E78" s="86"/>
      <c r="F78" s="87">
        <f>SUM(F16:F76)</f>
        <v>158</v>
      </c>
      <c r="G78" s="88" t="s">
        <v>141</v>
      </c>
      <c r="H78" s="89"/>
      <c r="I78" s="86"/>
      <c r="J78" s="87">
        <f>SUM(J5:J74)</f>
        <v>158</v>
      </c>
      <c r="K78" s="88" t="s">
        <v>141</v>
      </c>
      <c r="L78" s="5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ht="24.0" customHeight="1">
      <c r="A79" s="5"/>
      <c r="B79" s="91"/>
      <c r="C79" s="85" t="s">
        <v>142</v>
      </c>
      <c r="D79" s="86"/>
      <c r="E79" s="86"/>
      <c r="F79" s="92">
        <f>(F78/F77)</f>
        <v>1</v>
      </c>
      <c r="G79" s="93" t="s">
        <v>143</v>
      </c>
      <c r="H79" s="94"/>
      <c r="I79" s="86"/>
      <c r="J79" s="92">
        <f>(J77/J78)</f>
        <v>1</v>
      </c>
      <c r="K79" s="93" t="s">
        <v>143</v>
      </c>
      <c r="L79" s="5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>
      <c r="A80" s="5"/>
      <c r="B80" s="95"/>
      <c r="C80" s="85" t="s">
        <v>144</v>
      </c>
      <c r="D80" s="96"/>
      <c r="E80" s="96"/>
      <c r="F80" s="96"/>
      <c r="G80" s="96"/>
      <c r="H80" s="96"/>
      <c r="I80" s="96"/>
      <c r="J80" s="96"/>
      <c r="K80" s="96"/>
      <c r="L80" s="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5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97"/>
      <c r="C82" s="9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ht="12.75" customHeight="1">
      <c r="A83" s="4"/>
      <c r="B83" s="4"/>
      <c r="C83" s="9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ht="12.75" customHeight="1">
      <c r="A84" s="4"/>
      <c r="B84" s="4"/>
      <c r="C84" s="10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ht="12.75" customHeight="1">
      <c r="A85" s="4"/>
      <c r="B85" s="4"/>
      <c r="C85" s="10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ht="12.75" customHeight="1">
      <c r="A86" s="4"/>
      <c r="B86" s="4"/>
      <c r="C86" s="9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ht="12.75" customHeight="1">
      <c r="A87" s="4"/>
      <c r="B87" s="4"/>
      <c r="C87" s="5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ht="12.75" customHeight="1">
      <c r="A88" s="4"/>
      <c r="B88" s="4"/>
      <c r="C88" s="5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ht="12.75" customHeight="1">
      <c r="A89" s="4"/>
      <c r="B89" s="4"/>
      <c r="C89" s="5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5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5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53"/>
      <c r="D92" s="4"/>
      <c r="E92" s="4"/>
      <c r="F92" s="3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5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5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5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5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5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5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5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5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5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5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5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5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5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5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5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5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5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5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5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5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5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5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5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5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5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5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5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5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5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5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5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5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5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5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5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5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5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5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5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5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5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5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5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5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5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5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5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5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5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5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5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5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5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5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5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5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5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5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5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5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5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5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5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5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5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5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5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5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5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5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5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5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5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5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5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5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5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5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5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5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5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5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5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5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5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5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5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5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5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5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5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5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5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5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5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5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5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5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5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5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5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5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5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5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5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5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5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5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5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5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5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5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5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5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5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5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5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5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5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5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5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5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5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5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5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5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5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5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5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5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5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5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5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5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5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5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5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5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5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5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5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5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5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5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5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5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5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5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5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5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5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5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5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5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5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5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5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5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5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5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5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5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5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5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5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5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5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5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5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5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5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5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5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5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5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5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5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5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5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5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5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5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5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5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5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5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5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5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5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5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5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5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5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5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5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5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5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5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5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5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5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5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5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5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5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5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5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5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5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5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5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5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5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5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5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5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5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5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5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5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5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5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5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5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5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5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5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5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5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5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5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5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5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5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5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5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5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5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5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5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5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5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5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5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5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5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5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5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5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5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5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5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5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5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5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5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5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5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5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5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5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5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5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5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5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5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5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5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5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5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5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5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5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5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5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5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5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5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5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5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5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5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5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5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5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5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5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5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5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5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5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5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5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5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5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5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5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5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5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5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5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5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5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5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5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5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5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5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5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5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5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5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5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5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5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5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5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5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5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5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5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5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5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5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5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5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5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5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5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5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5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5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5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5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5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5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5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5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5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5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5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5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5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5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5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5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5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5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5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5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5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5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5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5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5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5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5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5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5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5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5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5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5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5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5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5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5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5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5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5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5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5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5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5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5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5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5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5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5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5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5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5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5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5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5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5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5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5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5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5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5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5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5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5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5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5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5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5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5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5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5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5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5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5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5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5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5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5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5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5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5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5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5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5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5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5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5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5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5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5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5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5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5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5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5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5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5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5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5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5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5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5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5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5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5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5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5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5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5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5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5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5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5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5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5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5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5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5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5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5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5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5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5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5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5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5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5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5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5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5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5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5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5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5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5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5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5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5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5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5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5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5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5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5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5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5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5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5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5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5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5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5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5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5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5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5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5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5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5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5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5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5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5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5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5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5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5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5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5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5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5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5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5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5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5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5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5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5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5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5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5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5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5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5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5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5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5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5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5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5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5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5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5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5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5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5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5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5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5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5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5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5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5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5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5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5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5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5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5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5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5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5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5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5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5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5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5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5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5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5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5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5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5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5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5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5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5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5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5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5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5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5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5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5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5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5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5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5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5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5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5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5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5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5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5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5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5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5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5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5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5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5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5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5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5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5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5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5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5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5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5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5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5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5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5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5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5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5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5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5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5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5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5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5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5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5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5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5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5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5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5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5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5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5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5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5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5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5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5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5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5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5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5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5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5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5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5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5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5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5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5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5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5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5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5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5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5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5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5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5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5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5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5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5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5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5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5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5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5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5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5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5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5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5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5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5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5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5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5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5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5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5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5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5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5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5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5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5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5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5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5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5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5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5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5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5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5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5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5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5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5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5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5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5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5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5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5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5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5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5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5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5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5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5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5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5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5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5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5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5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5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5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5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5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5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5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5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5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5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5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5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5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5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5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5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5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5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5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5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5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5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5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5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5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5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5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5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5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5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5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5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5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5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5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5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5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5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5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5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5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5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5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5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5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5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5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5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5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5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5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5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5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5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5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5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5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5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5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5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5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5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5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5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5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5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5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5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5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5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5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5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5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5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5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5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5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5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5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5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5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5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5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5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5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5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5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5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5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5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5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5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5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5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5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5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5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5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5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5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5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5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5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5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5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5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5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5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5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5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5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5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5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5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5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5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5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5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5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5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5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5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5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5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5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5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5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5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5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5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5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5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5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5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5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5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5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5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5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5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5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5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5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</sheetData>
  <autoFilter ref="$A$1:$L$74"/>
  <mergeCells count="3">
    <mergeCell ref="A1:L1"/>
    <mergeCell ref="B2:G2"/>
    <mergeCell ref="I2:K2"/>
  </mergeCells>
  <conditionalFormatting sqref="E5:E14 I5:I14 E16:E17 I16:I17 E19:E20 I19:I20 E22:E43 I22:I43 F28:F30 J28:J30 E45:E54 I45:I54 J45 E56:E61 I56:I61 E63:E65 I63:I65 E67:E70 I67:I70 E72:E74 I72:I74">
    <cfRule type="cellIs" dxfId="0" priority="1" operator="equal">
      <formula>"Sim"</formula>
    </cfRule>
  </conditionalFormatting>
  <conditionalFormatting sqref="E5:E14 I5:I14 E16:E17 I16:I17 E19:E20 I19:I20 E22:E43 I22:I43 F28:F30 J28:J30 E45:E54 I45:I54 J45 E56:E61 I56:I61 E63:E65 I63:I65 E67:E70 I67:I70 E72:E74 I72:I74">
    <cfRule type="cellIs" dxfId="1" priority="2" operator="equal">
      <formula>"Não"</formula>
    </cfRule>
  </conditionalFormatting>
  <dataValidations>
    <dataValidation type="list" allowBlank="1" sqref="E5:E14 I5:I14 E16:E17 I16:I17 E19:E20 I19:I20 E22:E43 I22:I43 E45:E54 I45:I54 E56:E61 I56:I61 E63:E65 I63:I65 E67:E70 I67:I70 E72:E74 I72:I74">
      <formula1>"Sim,Não"</formula1>
    </dataValidation>
  </dataValidations>
  <hyperlinks>
    <hyperlink r:id="rId1" ref="G5"/>
    <hyperlink r:id="rId2" ref="G6"/>
  </hyperlinks>
  <printOptions/>
  <pageMargins bottom="0.236111111111111" footer="0.0" header="0.0" left="0.236111111111111" right="0.236111111111111" top="0.236111111111111"/>
  <pageSetup fitToHeight="0" paperSize="9" orientation="landscape"/>
  <drawing r:id="rId3"/>
</worksheet>
</file>