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lificação Técnica" sheetId="1" r:id="rId5"/>
    <sheet state="visible" name="Resumo Executivo" sheetId="2" r:id="rId6"/>
  </sheets>
  <definedNames/>
  <calcPr/>
</workbook>
</file>

<file path=xl/sharedStrings.xml><?xml version="1.0" encoding="utf-8"?>
<sst xmlns="http://schemas.openxmlformats.org/spreadsheetml/2006/main" count="571" uniqueCount="332">
  <si>
    <t>ANEXO II - QUALIFICAÇÃO TÉCNICA DE EMPRESAS PARCEIRAS | SOLUÇÃO DE COLABORAÇÃO</t>
  </si>
  <si>
    <t xml:space="preserve">Chamamento Público para Solução de Colaboração e Parceria Tecnológica  </t>
  </si>
  <si>
    <t>INSTRUÇÕES PARA PREENCHIMENTO E AVALIAÇÃO DE EVIDÊNCIAS</t>
  </si>
  <si>
    <t>1. A proponente deve avaliar os critérios sob a luz de sua capacidade de comprovação mediante os tipos de documentos e vídeos aceitos como evidências.</t>
  </si>
  <si>
    <t>2. As demonstrações solicitadas devem ser integralmente baseadas em ambiente operacional real ou sistema de demonstração funcional gravado em vídeo com minutagem indicada.</t>
  </si>
  <si>
    <t>3. Requisitos ESSENCIAIS: Têm objetivo de habilitação ('HABILITADO' / 'INABILITADO'). O não atendimento a qualquer requisito essencial resulta na desclassificação imediata.</t>
  </si>
  <si>
    <t>4. Requisitos CLASSIFICATÓRIOS (Pontuáveis): Atribuem pontuação por faixas para ranking das empresas habilitadas. Selecione a opção declarada para cálculo automático.</t>
  </si>
  <si>
    <t>5. As evidências devem ser apresentadas de forma organizada, com índice e paginação clara. 
- Documentos extensos devem ter as seções relevantes destacadas; ex : Arquivo &lt;&lt;nome do documento&gt;&gt;.pdf, página 03 e páginas 11 à 17, itens 5.6 e 7.1 E/OU seções C, F e H
- Links para sites devem ser acompanhados de instruções precisas para localização da informação; ex:  https://&lt;&lt;domínio&gt;&gt;.com/local/docs/sobre-gerenciamento, item E/OU seção
- Vídeos devem ter a minutagem exata indicada ex: Arquivo &lt;&lt;nome do vídeo&gt;&gt;.mpeg (ou outra extensão), trecho de hh:mm:ss à hh:mm:ss</t>
  </si>
  <si>
    <t>Item</t>
  </si>
  <si>
    <t>Descrição do Requisito Técnico</t>
  </si>
  <si>
    <t>Tipo</t>
  </si>
  <si>
    <t>Indicadores de Atendimento &amp; Critérios de Pontuação</t>
  </si>
  <si>
    <t>Forma de Comprovação / Evidências</t>
  </si>
  <si>
    <t>PTS Máx</t>
  </si>
  <si>
    <t>Opção Declarada pelo Fornecedor</t>
  </si>
  <si>
    <t>PTS Autodeclarado</t>
  </si>
  <si>
    <t>Validação IplanRio</t>
  </si>
  <si>
    <t>PTS Evidenciado</t>
  </si>
  <si>
    <t>Parecer Técnico / Observações</t>
  </si>
  <si>
    <t>1 REQUISITOS DE HABILITAÇÃO DO PROPONENTE A PARCEIRO   (OBRIGATÓRIOS)</t>
  </si>
  <si>
    <t>PT.1</t>
  </si>
  <si>
    <r>
      <rPr>
        <rFont val="Calibri"/>
        <b/>
        <color theme="1"/>
        <sz val="10.0"/>
      </rPr>
      <t xml:space="preserve">Qualificação como Google Partner 
</t>
    </r>
    <r>
      <rPr>
        <rFont val="Calibri"/>
        <color theme="1"/>
        <sz val="10.0"/>
      </rPr>
      <t>O parceiro deverá ser Google Partner formalmente reconhecido pela fabricante.</t>
    </r>
  </si>
  <si>
    <t>ESSENCIAL</t>
  </si>
  <si>
    <t>Google Partner reconhecido (HABILITADO)
Não possui (INABILITADO)</t>
  </si>
  <si>
    <t>Certificado oficial Google Partner ou listagem no diretório oficial</t>
  </si>
  <si>
    <t>Atende (HABILITADO)</t>
  </si>
  <si>
    <t>Conforme</t>
  </si>
  <si>
    <t>PT.2</t>
  </si>
  <si>
    <r>
      <rPr>
        <rFont val="Calibri"/>
        <b/>
        <color theme="1"/>
        <sz val="10.0"/>
      </rPr>
      <t xml:space="preserve">Credencial de Parceiro Oficial da Solução Alternativa 
</t>
    </r>
    <r>
      <rPr>
        <rFont val="Calibri"/>
        <color theme="1"/>
        <sz val="10.0"/>
      </rPr>
      <t>O parceiro deverá ser revendedor autorizado do fabricante da solução alternativa de colaboração ofertada, com estrutura de suporte e revenda estabelecida no Brasil.</t>
    </r>
  </si>
  <si>
    <t>Credencial oficial com suporte nacional (HABILITADO)
Não possui (INABILITADO)</t>
  </si>
  <si>
    <t>Certificado/credencial do fabricante e comprovação de suporte no Brasil</t>
  </si>
  <si>
    <t>PT.3</t>
  </si>
  <si>
    <r>
      <rPr>
        <rFont val="Calibri"/>
        <b/>
        <color theme="1"/>
        <sz val="10.0"/>
      </rPr>
      <t>Certificação ISO/IEC 27001:2022  e ISO/IEC 27701</t>
    </r>
    <r>
      <rPr>
        <rFont val="Calibri"/>
        <color theme="1"/>
        <sz val="10.0"/>
      </rPr>
      <t xml:space="preserve"> 
O proponente deverá ser detentor da certificação ISO/IEC 27001:2022 obrigatoriamente e  desejavel de ISO/IEC 27701.   </t>
    </r>
  </si>
  <si>
    <t>Possui ISO/IEC 27001:2022 (HABILITADO)
Não possui (INABILITADO)</t>
  </si>
  <si>
    <t>Certificado válido emitido por organismo acreditado (ABNT, BSI, etc.)</t>
  </si>
  <si>
    <t>2 REQUISITOS DA FERRAMENTA DE GESTÃO DO GOOGLE WORKSPACE</t>
  </si>
  <si>
    <t xml:space="preserve">   2.1 Requisitos Essenciais (Obrigatórios)</t>
  </si>
  <si>
    <t>FG.1</t>
  </si>
  <si>
    <r>
      <rPr>
        <rFont val="Calibri"/>
        <b/>
        <color theme="1"/>
        <sz val="10.0"/>
      </rPr>
      <t xml:space="preserve">Integração com Google Workspace via Add-On
</t>
    </r>
    <r>
      <rPr>
        <rFont val="Calibri"/>
        <color theme="1"/>
        <sz val="10.0"/>
      </rPr>
      <t>A solução deverá permitir integração via add-on no Google Workspace Marketplace.</t>
    </r>
  </si>
  <si>
    <t>Add-on disponível no Marketplace (HABILITADO)
Não possui (INABILITADO)</t>
  </si>
  <si>
    <t>Link no Marketplace + Vídeo demonstrativo (mínimo 5 min)</t>
  </si>
  <si>
    <t>FG.2</t>
  </si>
  <si>
    <r>
      <rPr>
        <rFont val="Calibri"/>
        <b/>
        <color theme="1"/>
        <sz val="10.0"/>
      </rPr>
      <t>Interface Administrativa Secundária com Sincronização Bidirecional</t>
    </r>
    <r>
      <rPr>
        <rFont val="Calibri"/>
        <color theme="1"/>
        <sz val="10.0"/>
      </rPr>
      <t xml:space="preserve"> 
Interface externa ao Google Workspace capaz de sincronizar dados de forma bidirecional.</t>
    </r>
  </si>
  <si>
    <t>Interface c/ sincronização bidirecional (HABILITADO)
Não possui (INABILITADO)</t>
  </si>
  <si>
    <t>Vídeo demonstrativo (mínimo 10 min) exibindo a sincronização em tempo real</t>
  </si>
  <si>
    <t>FG.3</t>
  </si>
  <si>
    <r>
      <rPr>
        <rFont val="Calibri"/>
        <b/>
        <color theme="1"/>
        <sz val="10.0"/>
      </rPr>
      <t>Abrangência a Todos os Usuários Ativos.</t>
    </r>
    <r>
      <rPr>
        <rFont val="Calibri"/>
        <color theme="1"/>
        <sz val="10.0"/>
      </rPr>
      <t xml:space="preserve">
A solução deverá estar associada a todos os usuários ativos, independentemente da edição de licença.</t>
    </r>
  </si>
  <si>
    <t>Suporta todas as edições de licença (HABILITADO)
Não possui (INABILITADO)</t>
  </si>
  <si>
    <t>Vídeo demonstrativo (mínimo 5 min) c/ gestão de diferentes licenças</t>
  </si>
  <si>
    <t>FG.4</t>
  </si>
  <si>
    <r>
      <rPr>
        <rFont val="Calibri"/>
        <b/>
        <color theme="1"/>
        <sz val="10.0"/>
      </rPr>
      <t xml:space="preserve">Permissionamento Granular por Funções </t>
    </r>
    <r>
      <rPr>
        <rFont val="Calibri"/>
        <color theme="1"/>
        <sz val="10.0"/>
      </rPr>
      <t xml:space="preserve">
A solução deverá possuir permissionamento granular por funções/perfis.</t>
    </r>
  </si>
  <si>
    <t>Possui permissionamento granular (HABILITADO)
Não possui (INABILITADO)</t>
  </si>
  <si>
    <t>Vídeo demonstrativo (mínimo 5 min) exibindo criação de 3 perfis distintos</t>
  </si>
  <si>
    <t>FG.5</t>
  </si>
  <si>
    <r>
      <rPr>
        <rFont val="Calibri"/>
        <b/>
        <color theme="1"/>
        <sz val="10.0"/>
      </rPr>
      <t>Automação de Controle de Licenças por Subdomínio</t>
    </r>
    <r>
      <rPr>
        <rFont val="Calibri"/>
        <color theme="1"/>
        <sz val="10.0"/>
      </rPr>
      <t xml:space="preserve"> 
A solução deve possuir Recurso de automação para controle de licenças por subdomínio, com remoção de licença ou exclusão de contas inativas.</t>
    </r>
  </si>
  <si>
    <t>Automação por subdomínio (HABILITADO)
Não possui (INABILITADO)</t>
  </si>
  <si>
    <t>Vídeo demonstrativo (mínimo 5 min) configurando e executando automação</t>
  </si>
  <si>
    <t>FG.6</t>
  </si>
  <si>
    <r>
      <rPr>
        <rFont val="Calibri"/>
        <b/>
        <color theme="1"/>
        <sz val="10.0"/>
      </rPr>
      <t xml:space="preserve">Arquitetura Saas
</t>
    </r>
    <r>
      <rPr>
        <rFont val="Calibri"/>
        <color theme="1"/>
        <sz val="10.0"/>
      </rPr>
      <t xml:space="preserve">A solução deve ser disponibilizadas em Arquitetura SaaS com Alta Disponibilidade (99,9%) para pelo menos 30.000 usuários simultâneos </t>
    </r>
  </si>
  <si>
    <t>SaaS 30k usuários + SLA 99,9% (HABILITADO)
Não possui (INABILITADO)</t>
  </si>
  <si>
    <t>Documentação técnica de arquitetura OU relatório de teste de carga</t>
  </si>
  <si>
    <t>FG.7</t>
  </si>
  <si>
    <r>
      <rPr>
        <rFont val="Calibri"/>
        <b/>
        <color theme="1"/>
        <sz val="10.0"/>
      </rPr>
      <t>Interface em Português do Brasil (pt-BR)</t>
    </r>
    <r>
      <rPr>
        <rFont val="Calibri"/>
        <color theme="1"/>
        <sz val="10.0"/>
      </rPr>
      <t xml:space="preserve"> 
A interface de usuário deverá estar disponível integralmente em pt-BR.</t>
    </r>
  </si>
  <si>
    <t>Interface em pt-BR (HABILITADO)
Não possui (INABILITADO)</t>
  </si>
  <si>
    <t>Vídeos de demonstração exibindo interface em pt-BR</t>
  </si>
  <si>
    <t>FG.8</t>
  </si>
  <si>
    <r>
      <rPr>
        <rFont val="Calibri"/>
        <b/>
        <color theme="1"/>
        <sz val="10.0"/>
      </rPr>
      <t xml:space="preserve">Comunicação  e Autenticação
</t>
    </r>
    <r>
      <rPr>
        <rFont val="Calibri"/>
        <color theme="1"/>
        <sz val="10.0"/>
      </rPr>
      <t>Acesso via HTTPS com TLS 1.2 ou superior, autenticação OAuth integrada ao Google Workspace e validação por token SMS.</t>
    </r>
  </si>
  <si>
    <t>HTTPS/TLS + OAuth + SMS (HABILITADO)
Não possui (INABILITADO)</t>
  </si>
  <si>
    <t>Vídeo do fluxo completo de autenticação e validação por SMS</t>
  </si>
  <si>
    <t>RESUMO EXECUTIVO DE QUALIFICAÇÃO - SOLUÇÃO DE COLABORAÇÃO</t>
  </si>
  <si>
    <t>FG.9</t>
  </si>
  <si>
    <r>
      <rPr>
        <rFont val="Calibri"/>
        <b/>
        <color theme="1"/>
        <sz val="10.0"/>
      </rPr>
      <t xml:space="preserve">Auto-Logoff e Limitação de Acesso  </t>
    </r>
    <r>
      <rPr>
        <rFont val="Calibri"/>
        <color theme="1"/>
        <sz val="10.0"/>
      </rPr>
      <t xml:space="preserve">
Auto-logoff de sessão configurável e limitação de acesso por IP e DDNS.</t>
    </r>
  </si>
  <si>
    <t>Auto-logoff e bloqueio por IP/DDNS (HABILITADO)
Não possui (INABILITADO)</t>
  </si>
  <si>
    <t>Vídeo demonstrando desconexão por timeout e bloqueio de IP</t>
  </si>
  <si>
    <t>FG.10</t>
  </si>
  <si>
    <r>
      <rPr>
        <rFont val="Calibri"/>
        <b/>
        <color theme="1"/>
        <sz val="10.0"/>
      </rPr>
      <t xml:space="preserve">Registro de Auditoria Rastreável 
</t>
    </r>
    <r>
      <rPr>
        <rFont val="Calibri"/>
        <color theme="1"/>
        <sz val="10.0"/>
      </rPr>
      <t>Área de registro de acessos com ação, data, horário, usuário e IP — inclusive em interações entre sistemas.</t>
    </r>
  </si>
  <si>
    <t>Log de auditoria completo (HABILITADO)
Não possui (INABILITADO)</t>
  </si>
  <si>
    <t>Relatório de auditoria real cobrindo mínimo 30 dias e 5 tipos de ações</t>
  </si>
  <si>
    <t>Painel Consolidado de Avaliação e Desempenho do Chamamento Público</t>
  </si>
  <si>
    <t xml:space="preserve">   2.2 Requisitos Pontuáveis (Classificatórios)</t>
  </si>
  <si>
    <t>STATUS HABILITAÇÃO</t>
  </si>
  <si>
    <t>FG.P1</t>
  </si>
  <si>
    <r>
      <rPr>
        <rFont val="Calibri"/>
        <b/>
        <color theme="1"/>
        <sz val="10.0"/>
      </rPr>
      <t xml:space="preserve">Acesso para Dispositivos Móveis
</t>
    </r>
    <r>
      <rPr>
        <rFont val="Calibri"/>
        <color theme="1"/>
        <sz val="10.0"/>
      </rPr>
      <t xml:space="preserve"> A solução deverá ter acesso compatível para smartphones e tablets.</t>
    </r>
  </si>
  <si>
    <t>Classificatório</t>
  </si>
  <si>
    <t>Atende (3 pts)
Não atende (0 pts)</t>
  </si>
  <si>
    <t>Vídeo (mín. 3 min) evidenciando operação em dispositivos móveis</t>
  </si>
  <si>
    <t>Atende Integralmente (3 pts)</t>
  </si>
  <si>
    <t>PTS AUTODECLARADO</t>
  </si>
  <si>
    <t>PTS EVIDENCIADO</t>
  </si>
  <si>
    <t>FG.P2</t>
  </si>
  <si>
    <r>
      <rPr>
        <rFont val="Calibri"/>
        <b/>
        <color theme="1"/>
        <sz val="10.0"/>
      </rPr>
      <t xml:space="preserve">Acesso Sincronizado
</t>
    </r>
    <r>
      <rPr>
        <rFont val="Calibri"/>
        <color theme="1"/>
        <sz val="10.0"/>
      </rPr>
      <t>Acesso dos usuários diretamente pelas credenciais do Google Workspace.</t>
    </r>
  </si>
  <si>
    <t>Atende (1 pts)
Não atende (0 pts)</t>
  </si>
  <si>
    <t>Vídeo mostrando login direto com credenciais Google Workspace</t>
  </si>
  <si>
    <t>Atende Integralmente (1 pts)</t>
  </si>
  <si>
    <t>FG.P3</t>
  </si>
  <si>
    <r>
      <rPr>
        <rFont val="Calibri"/>
        <b/>
        <color theme="1"/>
        <sz val="10.0"/>
      </rPr>
      <t xml:space="preserve">Autenticação OAuth 
</t>
    </r>
    <r>
      <rPr>
        <rFont val="Calibri"/>
        <color theme="1"/>
        <sz val="10.0"/>
      </rPr>
      <t>A ferramenta deverá possuir autenticação OAuth para integração com o Google Workspace.</t>
    </r>
  </si>
  <si>
    <t>Vídeo e documentação técnica evidenciando o fluxo OAuth</t>
  </si>
  <si>
    <t>FG.P4</t>
  </si>
  <si>
    <r>
      <rPr>
        <rFont val="Calibri"/>
        <b/>
        <color theme="1"/>
        <sz val="10.0"/>
      </rPr>
      <t xml:space="preserve">Padronização de Assinaturas de E-mail 
</t>
    </r>
    <r>
      <rPr>
        <rFont val="Calibri"/>
        <color theme="1"/>
        <sz val="10.0"/>
      </rPr>
      <t>Ferramenta para padronização centralizada de assinaturas de e-mail a todos os usuários do domínio.</t>
    </r>
  </si>
  <si>
    <t>Atende (5 pts)
Não atende (0 pts)</t>
  </si>
  <si>
    <t>Gravação de tela exibindo configuração e aplicação automática</t>
  </si>
  <si>
    <t>Atende Integralmente (5 pts)</t>
  </si>
  <si>
    <t>FG.P5</t>
  </si>
  <si>
    <r>
      <rPr>
        <rFont val="Calibri"/>
        <b/>
        <color theme="1"/>
        <sz val="10.0"/>
      </rPr>
      <t xml:space="preserve">Agente de Ausência Temporária 
</t>
    </r>
    <r>
      <rPr>
        <rFont val="Calibri"/>
        <color theme="1"/>
        <sz val="10.0"/>
      </rPr>
      <t>Aplicação de ausência temporária (férias, atestados, licenças) via painel de administração.</t>
    </r>
  </si>
  <si>
    <t>DEMONSTRATIVO DE PONTUAÇÃO POR EIXO TEMÁTICO</t>
  </si>
  <si>
    <t>Gravação evidenciando configuração pelo administrador no painel</t>
  </si>
  <si>
    <t>FG.P6</t>
  </si>
  <si>
    <r>
      <rPr>
        <rFont val="Calibri"/>
        <b/>
        <color theme="1"/>
        <sz val="10.0"/>
      </rPr>
      <t xml:space="preserve">Integração com Sistemas de Ponto Eletrônico e Sistemas Externos </t>
    </r>
    <r>
      <rPr>
        <rFont val="Calibri"/>
        <color theme="1"/>
        <sz val="10.0"/>
      </rPr>
      <t xml:space="preserve">
Integração com ferramentas de ponto eletrônico e outros sistemas integráveis.</t>
    </r>
  </si>
  <si>
    <t>Gravação exibindo integração ativa com ponto eletrônico/sistema externo</t>
  </si>
  <si>
    <t>Seção</t>
  </si>
  <si>
    <t>FG.P7</t>
  </si>
  <si>
    <t>Eixo Temático</t>
  </si>
  <si>
    <r>
      <rPr>
        <rFont val="Calibri"/>
        <b/>
        <color theme="1"/>
        <sz val="10.0"/>
      </rPr>
      <t xml:space="preserve">Controle de Sessão por Turnos e Bloqueio de Contas Ativas 
</t>
    </r>
    <r>
      <rPr>
        <rFont val="Calibri"/>
        <color theme="1"/>
        <sz val="10.0"/>
      </rPr>
      <t>Controle de tempo de sessão por turnos de trabalho e bloqueio sem necessidade de troca de senha.</t>
    </r>
  </si>
  <si>
    <t>Requisitos Pontuáveis</t>
  </si>
  <si>
    <t>Gravação evidenciando controle por turno e bloqueio temporário</t>
  </si>
  <si>
    <t>PTS Máximo</t>
  </si>
  <si>
    <t>% Atingimento</t>
  </si>
  <si>
    <t>Seção 1</t>
  </si>
  <si>
    <t>FG.P8</t>
  </si>
  <si>
    <r>
      <rPr>
        <rFont val="Calibri"/>
        <b/>
        <color theme="1"/>
        <sz val="10.0"/>
      </rPr>
      <t>Delegação</t>
    </r>
    <r>
      <rPr>
        <rFont val="Calibri"/>
        <color theme="1"/>
        <sz val="10.0"/>
      </rPr>
      <t xml:space="preserve">  
Delegação automática de contas via painel de administração.</t>
    </r>
  </si>
  <si>
    <t>Captura de tela ou gravação da delegação no painel administrativo</t>
  </si>
  <si>
    <t>Parceiro Tecnológico (Obrigatórios)</t>
  </si>
  <si>
    <t>3 Essenciais</t>
  </si>
  <si>
    <t>FG.P9</t>
  </si>
  <si>
    <r>
      <rPr>
        <rFont val="Calibri"/>
        <b/>
        <color theme="1"/>
        <sz val="10.0"/>
      </rPr>
      <t xml:space="preserve">Registro de Auditoria de Envios e Recebimentos 
</t>
    </r>
    <r>
      <rPr>
        <rFont val="Calibri"/>
        <color theme="1"/>
        <sz val="10.0"/>
      </rPr>
      <t>Registro de todos os envios e recebimentos, visualizável por data, evento, descrição e IP.</t>
    </r>
  </si>
  <si>
    <t>Relatório de auditoria gerado pela ferramenta cobrindo 30 dias</t>
  </si>
  <si>
    <t>FG.P10</t>
  </si>
  <si>
    <r>
      <rPr>
        <rFont val="Calibri"/>
        <b/>
        <color theme="1"/>
        <sz val="10.0"/>
      </rPr>
      <t xml:space="preserve">Rastreabilidade em integrações </t>
    </r>
    <r>
      <rPr>
        <rFont val="Calibri"/>
        <color theme="1"/>
        <sz val="10.0"/>
      </rPr>
      <t xml:space="preserve"> 
Registros de auditoria identificando ações, usuários e sistemas de origem e destino em integrações.</t>
    </r>
  </si>
  <si>
    <t>Relatório de auditoria com ao menos 3 eventos entre sistemas</t>
  </si>
  <si>
    <t>FG.P11</t>
  </si>
  <si>
    <r>
      <rPr>
        <rFont val="Calibri"/>
        <b/>
        <color theme="1"/>
        <sz val="10.0"/>
      </rPr>
      <t xml:space="preserve">Compliance com a LGPD 
</t>
    </r>
    <r>
      <rPr>
        <rFont val="Calibri"/>
        <color theme="1"/>
        <sz val="10.0"/>
      </rPr>
      <t>Certificação atestando compliance com a LGPD.</t>
    </r>
  </si>
  <si>
    <t>Certificação LGPD, auditoria de 3ª parte ou declaração do DPO</t>
  </si>
  <si>
    <t>FG.P12</t>
  </si>
  <si>
    <r>
      <rPr>
        <rFont val="Calibri"/>
        <b/>
        <color theme="1"/>
        <sz val="10.0"/>
      </rPr>
      <t xml:space="preserve">Bloqueio de Acesso por e IPs 
</t>
    </r>
    <r>
      <rPr>
        <rFont val="Calibri"/>
        <color theme="1"/>
        <sz val="10.0"/>
      </rPr>
      <t>Bloqueio de acesso por IP, operado diretamente pela solução.</t>
    </r>
  </si>
  <si>
    <t>Gravação evidenciando bloqueio por horário e por IP não autorizado</t>
  </si>
  <si>
    <t>FG.P13</t>
  </si>
  <si>
    <r>
      <rPr>
        <rFont val="Calibri"/>
        <b/>
        <color theme="1"/>
        <sz val="10.0"/>
      </rPr>
      <t xml:space="preserve">Visualização de Todos os Usuários Administradores 
</t>
    </r>
    <r>
      <rPr>
        <rFont val="Calibri"/>
        <color theme="1"/>
        <sz val="10.0"/>
      </rPr>
      <t>Listagem de todos os usuários administradores criados na ferramenta.</t>
    </r>
  </si>
  <si>
    <t>Documentação técnica ou captura do painel listando administradores</t>
  </si>
  <si>
    <t>3 REQUISITOS DA SOLUÇÃO ALTERNATIVA DE COLABORAÇÃO (SUÍTE DE E-MAIL, CHAT, NUVEM E EDITORES)</t>
  </si>
  <si>
    <t>Seção 2</t>
  </si>
  <si>
    <t>Ferramenta de Gestão Google Workspace</t>
  </si>
  <si>
    <t>10 Essenciais / 13 Classificatórios</t>
  </si>
  <si>
    <t xml:space="preserve">   3.1 Requisitos Essenciais (Obrigatórios)</t>
  </si>
  <si>
    <t>FA.1</t>
  </si>
  <si>
    <t>E-mail Corporativo com Domínio Próprio</t>
  </si>
  <si>
    <t>Seção 3</t>
  </si>
  <si>
    <t>Possui e-mail corporativo (HABILITADO)
Não possui (INABILITADO)</t>
  </si>
  <si>
    <t>Solução Alternativa de Colaboração</t>
  </si>
  <si>
    <t>32 Essenciais / 13 Classificatórios</t>
  </si>
  <si>
    <t>Ambiente de demonstração ou vídeo (mín. 3 min) evidenciando o uso</t>
  </si>
  <si>
    <t>Seção 4</t>
  </si>
  <si>
    <t>Suporte e Atendimento Transversal</t>
  </si>
  <si>
    <t>1 Essencial / 1 Classificatório</t>
  </si>
  <si>
    <t>FA.2</t>
  </si>
  <si>
    <r>
      <rPr>
        <rFont val="Calibri"/>
        <b/>
        <color theme="1"/>
        <sz val="10.0"/>
      </rPr>
      <t xml:space="preserve">Armazenamento em Nuvem com Sincronização Multiplataforma 
</t>
    </r>
    <r>
      <rPr>
        <rFont val="Calibri"/>
        <color theme="1"/>
        <sz val="10.0"/>
      </rPr>
      <t>Armazenamento em nuvem com sincronização entre dispositivos e plataformas.</t>
    </r>
  </si>
  <si>
    <t>Armazenamento sincronizado (HABILITADO)
Não possui (INABILITADO)</t>
  </si>
  <si>
    <t>Vídeo (mín. 3 min) evidenciando upload e sincronização entre dispositivos</t>
  </si>
  <si>
    <t>FA.3</t>
  </si>
  <si>
    <r>
      <rPr>
        <rFont val="Calibri"/>
        <b/>
        <color theme="1"/>
        <sz val="10.0"/>
      </rPr>
      <t>Compatibilidade com Formatos de Mercado</t>
    </r>
    <r>
      <rPr>
        <rFont val="Calibri"/>
        <color theme="1"/>
        <sz val="10.0"/>
      </rPr>
      <t xml:space="preserve"> 
Editores nativos ou compatíveis, no mínimo, com os seguintes formatos: documentos (docx, PDF, ODF/LibreOffice Writer), planilhas (xlsx, ODF/LibreOffice Calc) e apresentações (pptx, ODF/LibreOffice Impress), além de imagens nos formatos BMP, JPEG, GIF, TIFF e PNG.</t>
    </r>
  </si>
  <si>
    <t>Suporte completo a formatos (HABILITADO)
Não possui (INABILITADO)</t>
  </si>
  <si>
    <t>Vídeo (mín. 3 min) abrindo, editando e salvando nos formatos exigidos</t>
  </si>
  <si>
    <t>FA.4</t>
  </si>
  <si>
    <r>
      <rPr>
        <rFont val="Calibri"/>
        <b/>
        <color theme="1"/>
        <sz val="10.0"/>
      </rPr>
      <t>Mensageria Corporativa Instantânea</t>
    </r>
    <r>
      <rPr>
        <rFont val="Calibri"/>
        <color theme="1"/>
        <sz val="10.0"/>
      </rPr>
      <t xml:space="preserve"> 
Ferramenta de chat/mensageria instantânea integrada à suíte, com lista de contatos e indicador de presença/conexão dos usuários, e com possibilidade de envio de mensagens de voz.</t>
    </r>
  </si>
  <si>
    <t>Chat integrado com áudio (HABILITADO)
Não possui (INABILITADO)</t>
  </si>
  <si>
    <t>Vídeo (mín. 3 min) com troca de texto, indicador presença e áudio</t>
  </si>
  <si>
    <t>TOTAL CONSOLIDADO</t>
  </si>
  <si>
    <t>FA.5</t>
  </si>
  <si>
    <r>
      <rPr>
        <rFont val="Calibri"/>
        <b/>
        <color theme="1"/>
        <sz val="10.0"/>
      </rPr>
      <t xml:space="preserve">Videoconferência 
</t>
    </r>
    <r>
      <rPr>
        <rFont val="Calibri"/>
        <color theme="1"/>
        <sz val="10.0"/>
      </rPr>
      <t>Ferramenta de videoconferência integrada à suíte, para reuniões on-line com transmissão simultânea de áudio e vídeo, pessoa-a-pessoa e em grupo, entre usuários internos e usuários externos autorizados, utilizando o mesmo cliente, com suporte a, no mínimo, 10 participantes por sala, controle, pelo administrador, de liberação ou bloqueio de acesso de participantes externos, e início de reunião diretamente pelo navegador, sem necessidade de instalação de plugin ou executável.</t>
    </r>
  </si>
  <si>
    <t>Videoconferência integrada (HABILITADO)
Não possui (INABILITADO)</t>
  </si>
  <si>
    <t>Vídeo (mín. 3 min) com 3+ participantes e bloqueio de participante externo</t>
  </si>
  <si>
    <t>FA.6</t>
  </si>
  <si>
    <r>
      <rPr>
        <rFont val="Calibri"/>
        <b/>
        <color theme="1"/>
        <sz val="10.0"/>
      </rPr>
      <t xml:space="preserve">Console de Administração Centralizada 
</t>
    </r>
    <r>
      <rPr>
        <rFont val="Calibri"/>
        <color theme="1"/>
        <sz val="10.0"/>
      </rPr>
      <t>Console de administração com gestão de usuários e licenças.</t>
    </r>
  </si>
  <si>
    <t>Console centralizado (HABILITADO)
Não possui (INABILITADO)</t>
  </si>
  <si>
    <t>Vídeo (mín. 5 min) executando gestão de usuários e licenças</t>
  </si>
  <si>
    <t>FA.7</t>
  </si>
  <si>
    <r>
      <rPr>
        <rFont val="Calibri"/>
        <b/>
        <color theme="1"/>
        <sz val="10.0"/>
      </rPr>
      <t xml:space="preserve">Conformidade com a LGPD 
</t>
    </r>
    <r>
      <rPr>
        <rFont val="Calibri"/>
        <color theme="1"/>
        <sz val="10.0"/>
      </rPr>
      <t>A solução deverá operar em conformidade com a Lei Geral de Proteção de Dados.</t>
    </r>
  </si>
  <si>
    <t>Conforme LGPD (HABILITADO)
Não possui (INABILITADO)</t>
  </si>
  <si>
    <t>Certificação, relatório de auditoria ou declaração do DPO</t>
  </si>
  <si>
    <t>FA.8</t>
  </si>
  <si>
    <r>
      <rPr>
        <rFont val="Calibri"/>
        <b/>
        <color theme="1"/>
        <sz val="10.0"/>
      </rPr>
      <t xml:space="preserve">Interface Integralmente em Português do Brasil (pt-BR) 
</t>
    </r>
    <r>
      <rPr>
        <rFont val="Calibri"/>
        <color theme="1"/>
        <sz val="10.0"/>
      </rPr>
      <t>Interface de usuário e de administração disponível integralmente em pt-BR.</t>
    </r>
  </si>
  <si>
    <t>FA.9</t>
  </si>
  <si>
    <r>
      <rPr>
        <rFont val="Calibri"/>
        <b/>
        <color theme="1"/>
        <sz val="10.0"/>
      </rPr>
      <t xml:space="preserve">Canal de Suporte Técnico  no Brasil
</t>
    </r>
    <r>
      <rPr>
        <rFont val="Calibri"/>
        <color theme="1"/>
        <sz val="10.0"/>
      </rPr>
      <t>Canal de suporte técnico com atendimento em território nacional para a solução alternativa ofertada.</t>
    </r>
  </si>
  <si>
    <t>Suporte nacional (HABILITADO)
Não possui (INABILITADO)</t>
  </si>
  <si>
    <t>Comprovação já apresentada no item PT.2</t>
  </si>
  <si>
    <t>FA.10</t>
  </si>
  <si>
    <r>
      <rPr>
        <rFont val="Calibri"/>
        <b/>
        <color theme="1"/>
        <sz val="10.0"/>
      </rPr>
      <t xml:space="preserve">Exportação Integral de Dados 
</t>
    </r>
    <r>
      <rPr>
        <rFont val="Calibri"/>
        <color theme="1"/>
        <sz val="10.0"/>
      </rPr>
      <t>A solução deverá permitir a exportação integral dos dados dos usuários (e-mail, contatos, agendas, arquivos e mensagens de chat), acionável pelo administrador em lote ou individualmente, sem custo adicional.</t>
    </r>
  </si>
  <si>
    <t>Exportação completa sem custo (HABILITADO)
Não possui (INABILITADO)</t>
  </si>
  <si>
    <t>Vídeo (mín. 5 min) evidenciando exportação pelo console admin</t>
  </si>
  <si>
    <t>FA.11</t>
  </si>
  <si>
    <r>
      <rPr>
        <rFont val="Calibri"/>
        <b/>
        <color theme="1"/>
        <sz val="10.0"/>
      </rPr>
      <t xml:space="preserve">Proteção Antiphishing, Antispam e Antimalware 
</t>
    </r>
    <r>
      <rPr>
        <rFont val="Calibri"/>
        <color theme="1"/>
        <sz val="10.0"/>
      </rPr>
      <t>A solução deverá dispor de mecanismos de proteção contra phishing, spam e malware, com capacidade de verificação de arquivos compactados e de links maliciosos em mensagens.</t>
    </r>
  </si>
  <si>
    <t>Proteção nativa ativa (HABILITADO)
Não possui (INABILITADO)</t>
  </si>
  <si>
    <t>Documentação técnica do fabricante e relatório de auditoria</t>
  </si>
  <si>
    <t>FA.12</t>
  </si>
  <si>
    <r>
      <rPr>
        <rFont val="Calibri"/>
        <b/>
        <color theme="1"/>
        <sz val="10.0"/>
      </rPr>
      <t xml:space="preserve">Retenção de Itens Excluídos 
</t>
    </r>
    <r>
      <rPr>
        <rFont val="Calibri"/>
        <color theme="1"/>
        <sz val="10.0"/>
      </rPr>
      <t xml:space="preserve">A solução deverá reter mensagens e arquivos excluídos por prazo mínimo de 25 (vinte e cinco) dias, permitindo recuperação pelo administrador dentro desse período mesmo após exclusão pelo usuário final.  </t>
    </r>
  </si>
  <si>
    <t>Retenção dupla de 25 dias (HABILITADO)
Não possui (INABILITADO)</t>
  </si>
  <si>
    <t>Vídeo (mín. 3 min) de exclusão/recuperação + documentação técnica</t>
  </si>
  <si>
    <t>FA.13</t>
  </si>
  <si>
    <r>
      <rPr>
        <rFont val="Calibri"/>
        <b/>
        <color theme="1"/>
        <sz val="10.0"/>
      </rPr>
      <t>Autenticação Multifator (MFA/2FA) Obrigatória</t>
    </r>
    <r>
      <rPr>
        <rFont val="Calibri"/>
        <color theme="1"/>
        <sz val="10.0"/>
      </rPr>
      <t xml:space="preserve"> 
A solução deverá dispor de autenticação multifator, configurável pelo administrador como obrigatória para todos os usuários do domínio, com suporte a aplicativo de autenticação para dispositivos móveis.</t>
    </r>
  </si>
  <si>
    <t>MFA obrigatório via app (HABILITADO)
Não possui (INABILITADO)</t>
  </si>
  <si>
    <t>Vídeo (mín. 3 min) configurando MFA obrigatório e bloqueio sem 2FA</t>
  </si>
  <si>
    <t>FA.14</t>
  </si>
  <si>
    <r>
      <rPr>
        <rFont val="Calibri"/>
        <b/>
        <color theme="1"/>
        <sz val="10.0"/>
      </rPr>
      <t xml:space="preserve">Single Sign-On (SSO) via SAML 2.0 ou OpenID Connect com Sincronização de Diretório
</t>
    </r>
    <r>
      <rPr>
        <rFont val="Calibri"/>
        <color theme="1"/>
        <sz val="10.0"/>
      </rPr>
      <t xml:space="preserve"> A solução deverá suportar SSO via protocolo SAML 2.0 ou OpenID Connect, com sincronização de usuários e grupos a partir de diretório corporativo (AD/LDAP) em prazo máximo de 30 minutos.</t>
    </r>
  </si>
  <si>
    <t>SSO + Sincronização AD (HABILITADO)
Não possui (INABILITADO)</t>
  </si>
  <si>
    <t>Vídeo (mín. 5 min) com SSO e alteração no AD refletida na solução</t>
  </si>
  <si>
    <t>FA.15</t>
  </si>
  <si>
    <r>
      <rPr>
        <rFont val="Calibri"/>
        <b/>
        <color theme="1"/>
        <sz val="10.0"/>
      </rPr>
      <t xml:space="preserve">Perfis de Acesso Granular ao Compartilhamento de Arquivos 
</t>
    </r>
    <r>
      <rPr>
        <rFont val="Calibri"/>
        <color theme="1"/>
        <sz val="10.0"/>
      </rPr>
      <t>A solução deverá permitir controle de acesso a áreas de armazenamento compartilhadas com, no mínimo, os seguintes perfis: gestor total, gestor de conteúdo, editor e leitor.</t>
    </r>
  </si>
  <si>
    <t>4 perfis mínimos de acesso (HABILITADO)
Não possui (INABILITADO)</t>
  </si>
  <si>
    <t>Vídeo (mín. 5 min) criando área compartilhada com os 4 perfis</t>
  </si>
  <si>
    <t>FA.16</t>
  </si>
  <si>
    <r>
      <rPr>
        <rFont val="Calibri"/>
        <b/>
        <color theme="1"/>
        <sz val="10.0"/>
      </rPr>
      <t>Edição Colaborativa em Tempo Real</t>
    </r>
    <r>
      <rPr>
        <rFont val="Calibri"/>
        <color theme="1"/>
        <sz val="10.0"/>
      </rPr>
      <t xml:space="preserve"> 
A solução deverá permitir a edição simultânea de documentos, planilhas e apresentações por, no mínimo, 10 (dez) usuários, em tempo real, via navegador, sem necessidade de instalação de aplicativo cliente. A solução deverá ainda permitir a pré-visualização dos documentos armazenados na nuvem sem necessidade de download.</t>
    </r>
  </si>
  <si>
    <t>Edição simultânea 10+ usuários (HABILITADO)
Não possui (INABILITADO)</t>
  </si>
  <si>
    <t>Vídeo (mín. 5 min) com 10 usuários editando em tempo real</t>
  </si>
  <si>
    <t>FA.17</t>
  </si>
  <si>
    <r>
      <rPr>
        <rFont val="Calibri"/>
        <b/>
        <color theme="1"/>
        <sz val="10.0"/>
      </rPr>
      <t xml:space="preserve">Documentação Pública de APIs com Aviso Prévio de Descontinuação </t>
    </r>
    <r>
      <rPr>
        <rFont val="Calibri"/>
        <color theme="1"/>
        <sz val="10.0"/>
      </rPr>
      <t xml:space="preserve">
O fabricante deverá disponibilizar documentação pública de APIs para e-mail, arquivos, agenda e chat, com notificação de descontinuação ou alteração relevante com antecedência mínima de 90 dias.</t>
    </r>
  </si>
  <si>
    <t>APIs públicas c/ aviso 90d (HABILITADO)
Não possui (INABILITADO)</t>
  </si>
  <si>
    <t>Link da documentação de APIs e política de descontinuação</t>
  </si>
  <si>
    <t>FA.18</t>
  </si>
  <si>
    <r>
      <rPr>
        <rFont val="Calibri"/>
        <b/>
        <color theme="1"/>
        <sz val="10.0"/>
      </rPr>
      <t xml:space="preserve">Gestor de Assinaturas de E-mail em Massa </t>
    </r>
    <r>
      <rPr>
        <rFont val="Calibri"/>
        <color theme="1"/>
        <sz val="10.0"/>
      </rPr>
      <t xml:space="preserve">
A solução deverá possuir, nativamente ou via integração, um sistema de gestão centralizada de assinaturas de e-mail aplicável a todos os usuários do domínio, sem intervenção individual do usuário, com suporte a campos reservados (ex.: nome, cargo, telefone) preenchidos automaticamente com as informações de cada usuário a partir do diretório da solução.</t>
    </r>
  </si>
  <si>
    <t>Gestor em massa integrado (HABILITADO)
Não possui (INABILITADO)</t>
  </si>
  <si>
    <t>Gravação exibindo modelo com campos automáticos aplicado no domínio</t>
  </si>
  <si>
    <t>FA.19</t>
  </si>
  <si>
    <r>
      <rPr>
        <rFont val="Calibri"/>
        <b/>
        <color theme="1"/>
        <sz val="10.0"/>
      </rPr>
      <t xml:space="preserve">Central de Atendimento 24x7 com SLA por Severidade
</t>
    </r>
    <r>
      <rPr>
        <rFont val="Calibri"/>
        <color theme="1"/>
        <sz val="10.0"/>
      </rPr>
      <t>Atendimento ininterrupto com SLA de resposta diferenciado por severidade do chamado (ex.: baixa, média, alta), específico para a solução alternativa ofertada.</t>
    </r>
  </si>
  <si>
    <t>Atendimento 24x7 com SLA (HABILITADO)
Não possui (INABILITADO)</t>
  </si>
  <si>
    <t>Atestados de 2 clientes ou logs de sistema de chamados por prioridade</t>
  </si>
  <si>
    <t>FA.20</t>
  </si>
  <si>
    <r>
      <rPr>
        <rFont val="Calibri"/>
        <b/>
        <color theme="1"/>
        <sz val="10.0"/>
      </rPr>
      <t xml:space="preserve">Calendário/Agenda Compartilhada com Níveis de Acesso </t>
    </r>
    <r>
      <rPr>
        <rFont val="Calibri"/>
        <color theme="1"/>
        <sz val="10.0"/>
      </rPr>
      <t xml:space="preserve">
A solução deverá prover calendário para agendamento de eventos, compromissos, reuniões e tarefas, com compartilhamento de agenda entre usuários segundo, no mínimo, os seguintes níveis de acesso: visualização de disponibilidade (livre/ocupado); leitura da agenda e seus compromissos; edição da agenda e seus compromissos; controle total da agenda. A solução deverá ainda permitir a configuração de alertas de evento por e-mail e por notificação pop-up.</t>
    </r>
  </si>
  <si>
    <t>Agenda c/ níveis de acesso (HABILITADO)
Não possui (INABILITADO)</t>
  </si>
  <si>
    <t>Vídeo (mín. 3 min) compartilhando agenda e configurando alerta</t>
  </si>
  <si>
    <t>FA.21</t>
  </si>
  <si>
    <r>
      <rPr>
        <rFont val="Calibri"/>
        <b/>
        <color theme="1"/>
        <sz val="10.0"/>
      </rPr>
      <t xml:space="preserve">Busca Automática de Horários Livres e Importação de Compromissos 
</t>
    </r>
    <r>
      <rPr>
        <rFont val="Calibri"/>
        <color theme="1"/>
        <sz val="10.0"/>
      </rPr>
      <t>Ao cadastrar um evento, a solução deverá localizar automaticamente horários livres nas agendas de todos os convidados pertencentes ao mesmo domínio ou grupo. A solução deverá ainda permitir a importação de compromissos nos formatos ICS ou CSV e a consulta aos contatos comuns da corporação diretamente na interface de agendamento.</t>
    </r>
  </si>
  <si>
    <t>Busca de horários + ICS/CSV (HABILITADO)
Não possui (INABILITADO)</t>
  </si>
  <si>
    <t>Vídeo (mín. 3 min) com sugestão de horário e importação ICS</t>
  </si>
  <si>
    <t>FA.22</t>
  </si>
  <si>
    <r>
      <rPr>
        <rFont val="Calibri"/>
        <b/>
        <color theme="1"/>
        <sz val="10.0"/>
      </rPr>
      <t xml:space="preserve">Agenda de Contatos Corporativos com Controle de Acesso a Grupos 
</t>
    </r>
    <r>
      <rPr>
        <rFont val="Calibri"/>
        <color theme="1"/>
        <sz val="10.0"/>
      </rPr>
      <t>A solução deverá prover agenda de contatos corporativos, com no mínimo os campos nome, sobrenome e endereço de e-mail, permitindo a consulta dos contatos comuns da corporação por todos os usuários. O número máximo de contatos cadastráveis pelos administradores deverá ser, no mínimo, igual ao número total de contatos do órgão cliente. A solução deverá permitir controle de acesso aos grupos de distribuição criados pelo administrador, de modo que apenas usuários autorizados possam enviar mensagens a esses grupos, e deverá permitir a importação e exportação de contatos nos formatos CSV ou vCard.</t>
    </r>
  </si>
  <si>
    <t>Diretório corporativo sem limite (HABILITADO)
Não possui (INABILITADO)</t>
  </si>
  <si>
    <t>Vídeo (mín. 3 min) consultando contatos e bloqueando envio não autorizado</t>
  </si>
  <si>
    <t>FA.23</t>
  </si>
  <si>
    <r>
      <rPr>
        <rFont val="Calibri"/>
        <b/>
        <color theme="1"/>
        <sz val="10.0"/>
      </rPr>
      <t xml:space="preserve">Criptografia em Trânsito e em Repouso 
</t>
    </r>
    <r>
      <rPr>
        <rFont val="Calibri"/>
        <color theme="1"/>
        <sz val="10.0"/>
      </rPr>
      <t>Todos os componentes da solução deverão ser acessados exclusivamente por meio do protocolo HTTPS, com criptografia TLS 1.2 ou superior em trânsito e AES-256 para os demais acessos. Todos os dados deverão ser armazenados de forma criptografada, com nível de segurança de, no mínimo, 256 bits.</t>
    </r>
  </si>
  <si>
    <t>HTTPS/TLS + AES-256 repouso (HABILITADO)
Não possui (INABILITADO)</t>
  </si>
  <si>
    <t>Documentação técnica confirmando algoritmos de criptografia</t>
  </si>
  <si>
    <t>FA.24</t>
  </si>
  <si>
    <r>
      <rPr>
        <rFont val="Calibri"/>
        <b/>
        <color theme="1"/>
        <sz val="10.0"/>
      </rPr>
      <t xml:space="preserve">Notificação de Incidente de Segurança em 24 Horas 
</t>
    </r>
    <r>
      <rPr>
        <rFont val="Calibri"/>
        <color theme="1"/>
        <sz val="10.0"/>
      </rPr>
      <t>O fabricante ou o parceiro tecnológico deverá notificar a IplanRio sobre incidentes de segurança que envolvam dados tratados na solução em, no máximo, 24 (vinte e quatro) horas a partir da ciência do incidente.</t>
    </r>
  </si>
  <si>
    <t>Notificação em 24h (HABILITADO)
Não possui (INABILITADO)</t>
  </si>
  <si>
    <t>Declaração do proponente ou fabricante  ou comprovação de política de resposta a incidentes do fabricante</t>
  </si>
  <si>
    <t>FA.25</t>
  </si>
  <si>
    <r>
      <rPr>
        <rFont val="Calibri"/>
        <b/>
        <color theme="1"/>
        <sz val="10.0"/>
      </rPr>
      <t>Atualização da Solução sem Custo Adicional</t>
    </r>
    <r>
      <rPr>
        <rFont val="Calibri"/>
        <color theme="1"/>
        <sz val="10.0"/>
      </rPr>
      <t xml:space="preserve"> 
O fabricante deverá realizar atualizações e correções de todos os componentes da solução ofertada, disponibilizando a versão estável mais recente durante toda a vigência do contrato, sem custo adicional e sem impacto nas operações dos usuários.</t>
    </r>
  </si>
  <si>
    <t>Atualizações contínuas grátis (HABILITADO)
Não possui (INABILITADO)</t>
  </si>
  <si>
    <t>Declaração do fabricante e histórico público de changelog</t>
  </si>
  <si>
    <t>FA.26</t>
  </si>
  <si>
    <r>
      <rPr>
        <rFont val="Calibri"/>
        <b/>
        <color theme="1"/>
        <sz val="10.0"/>
      </rPr>
      <t xml:space="preserve">Compatibilidade de Navegadores e Sistemas Operacionais </t>
    </r>
    <r>
      <rPr>
        <rFont val="Calibri"/>
        <color theme="1"/>
        <sz val="10.0"/>
      </rPr>
      <t xml:space="preserve">
O acesso à solução deverá ocorrer, no mínimo, a partir dos navegadores Chrome, Firefox, Safari e Microsoft Edge, sem necessidade de instalação de aplicativo cliente, e deverá possuir compatibilidade com, no mínimo: desktops e notebooks com sistemas operacionais Windows, Linux e MacOS; dispositivos móveis com sistemas operacionais Android (versão 10 ou superior) e iOS (versão 14 ou superior).</t>
    </r>
  </si>
  <si>
    <t>Acesso multiplataforma (HABILITADO)
Não possui (INABILITADO)</t>
  </si>
  <si>
    <t>Vídeo (mín. 3 min) em 2 navegadores + doc técnica de SOs</t>
  </si>
  <si>
    <t>FA.27</t>
  </si>
  <si>
    <r>
      <rPr>
        <rFont val="Calibri"/>
        <b/>
        <color theme="1"/>
        <sz val="10.0"/>
      </rPr>
      <t xml:space="preserve">Cota Mínima de Armazenamento de E-mail e Tamanho Máximo de Anexo 
</t>
    </r>
    <r>
      <rPr>
        <rFont val="Calibri"/>
        <color theme="1"/>
        <sz val="10.0"/>
      </rPr>
      <t>Cada caixa de correio individual deverá possuir capacidade mínima de armazenamento de 5 GB (cinco gigabytes). A solução deverá permitir o envio de anexos de, no mínimo, 40 MB, ou de até 1 GB quando enviados por meio de link de acesso ao arquivo na área de armazenamento.</t>
    </r>
  </si>
  <si>
    <t>Cota 5GB e anexo 40MB/1GB (HABILITADO)
Não possui (INABILITADO)</t>
  </si>
  <si>
    <t>Documentação técnica e vídeo (mín. 2 min) enviando anexo nos tamanhos requeridos no requisito</t>
  </si>
  <si>
    <t>FA.28</t>
  </si>
  <si>
    <r>
      <rPr>
        <rFont val="Calibri"/>
        <b/>
        <color theme="1"/>
        <sz val="10.0"/>
      </rPr>
      <t xml:space="preserve">Conformidade de Protocolo do Servidor de E-mail (MTA/MDA) 
</t>
    </r>
    <r>
      <rPr>
        <rFont val="Calibri"/>
        <color theme="1"/>
        <sz val="10.0"/>
      </rPr>
      <t>O componente que implementa o serviço de MTA (Mail Transfer Agent) deverá suportar e ser aderente às especificações do protocolo SMTP da pilha TCP/IP (RFC 821) e suas atualizações. O componente que implementa o serviço de MDA (Mail Delivery Agent) deverá suportar e ser aderente às especificações dos protocolos POPv3 e IMAPv4 da pilha TCP/IP (RFC 1939 e RFC 3501, respectivamente) e suas atualizações.</t>
    </r>
  </si>
  <si>
    <t>Aderência total às RFCs (HABILITADO)
Não possui (INABILITADO)</t>
  </si>
  <si>
    <t>Documentação técnica do fabricante atestando conformidade com RFCs</t>
  </si>
  <si>
    <t>FA.29</t>
  </si>
  <si>
    <r>
      <rPr>
        <rFont val="Calibri"/>
        <b/>
        <color theme="1"/>
        <sz val="10.0"/>
      </rPr>
      <t xml:space="preserve">Listas de Distribuição e Aliases sem Consumo de Licença </t>
    </r>
    <r>
      <rPr>
        <rFont val="Calibri"/>
        <color theme="1"/>
        <sz val="10.0"/>
      </rPr>
      <t xml:space="preserve">
A solução deverá permitir a criação de listas de distribuição de e-mail que não sejam contabilizadas no número de licenças contratadas e que aceitem participantes de outros domínios. A solução deverá ainda permitir a criação de aliases de e-mail para contas de usuários sem contabilização no número de licenças.</t>
    </r>
  </si>
  <si>
    <t>Listas/aliases sem custo (HABILITADO)
Não possui (INABILITADO)</t>
  </si>
  <si>
    <t>Vídeo (mín. 3 min) criando lista com participante externo e alias</t>
  </si>
  <si>
    <t>FA.30</t>
  </si>
  <si>
    <r>
      <rPr>
        <rFont val="Calibri"/>
        <b/>
        <color theme="1"/>
        <sz val="10.0"/>
      </rPr>
      <t xml:space="preserve">Blacklist/Whitelist de Domínios e SSL/TLS sem Exigência de VPN 
</t>
    </r>
    <r>
      <rPr>
        <rFont val="Calibri"/>
        <color theme="1"/>
        <sz val="10.0"/>
      </rPr>
      <t>A solução deverá permitir que os administradores cadastrem listas de endereços de correio eletrônico e de domínios para bloqueio (blacklist) ou liberação (whitelist) automática de mensagens para todo o domínio. A solução deverá suportar segurança padrão SSL/TLS para todos os protocolos, sem exigir a utilização de VPN para assegurar a proteção e o sigilo dos conteúdos transmitidos.</t>
    </r>
  </si>
  <si>
    <t>Blacklist/Whitelist sem VPN (HABILITADO)
Não possui (INABILITADO)</t>
  </si>
  <si>
    <t>Vídeo (mín. 3 min) cadastrando domínios e testando recebimento</t>
  </si>
  <si>
    <t>FA.31</t>
  </si>
  <si>
    <r>
      <rPr>
        <rFont val="Calibri"/>
        <b/>
        <color theme="1"/>
        <sz val="10.0"/>
      </rPr>
      <t xml:space="preserve">Fabricante Único da Solução Alternativa </t>
    </r>
    <r>
      <rPr>
        <rFont val="Calibri"/>
        <color theme="1"/>
        <sz val="10.0"/>
      </rPr>
      <t xml:space="preserve">
Todos os módulos que compõem a solução alternativa ofertada (e-mail, mensageria instantânea, videoconferência, armazenamento em nuvem e editores online) deverão ser desenvolvidos, mantidos e de propriedade/titularidade do mesmo fabricante, sendo expressamente vedada a composição do ecossistema por softwares de terceiros integrados ou revendidos conjuntamente.</t>
    </r>
  </si>
  <si>
    <t>Desenvolvido e mantido por único fabricante (HABILITADO)
Composição por softwares de terceiros (INABILITADO)</t>
  </si>
  <si>
    <t>Declaração formal de autoria do fabricante + documentação técnica comprovando titularidade de todos os módulos</t>
  </si>
  <si>
    <t>FA.32</t>
  </si>
  <si>
    <r>
      <rPr>
        <rFont val="Calibri"/>
        <b/>
        <color theme="1"/>
        <sz val="10.0"/>
      </rPr>
      <t xml:space="preserve">Autenticação e Identidade Unificada (SSO) entre todos os Módulos da Suíte 
</t>
    </r>
    <r>
      <rPr>
        <rFont val="Calibri"/>
        <color theme="1"/>
        <sz val="10.0"/>
      </rPr>
      <t>O usuário deverá acessar todos os módulos da solução alternativa (e-mail, mensageria instantânea, videoconferência, armazenamento em nuvem e editores online) a partir de uma única conta corporativa (Single Sign-On - SSO nativo), sem necessidade de autenticação separada por módulo.</t>
    </r>
  </si>
  <si>
    <t>Acesso unificado por conta única sem re-autenticação (HABILITADO)
Exige logins ou contas separadas por módulo (INABILITADO)</t>
  </si>
  <si>
    <t>Vídeo demonstrativo (mín. 5 min) acessando todos os módulos a partir de login único em conta corporativa</t>
  </si>
  <si>
    <t xml:space="preserve">   3.2 Requisitos Pontuáveis (Classificatórios)</t>
  </si>
  <si>
    <t>FA.P1</t>
  </si>
  <si>
    <t>Hospedagem em Território Nacional ou Opção Self-Hosted Hospedagem dos dados em território brasileiro ou disponibilidade de modelo self-hosted.</t>
  </si>
  <si>
    <t>Doc técnica de datacenter no Brasil ou manual de instalação self-hosted</t>
  </si>
  <si>
    <t>FA.P2</t>
  </si>
  <si>
    <r>
      <rPr>
        <rFont val="Calibri"/>
        <b/>
        <color theme="1"/>
        <sz val="10.0"/>
      </rPr>
      <t xml:space="preserve">Aplicativos Móveis Nativos (iOS/Android) 
</t>
    </r>
    <r>
      <rPr>
        <rFont val="Calibri"/>
        <color theme="1"/>
        <sz val="10.0"/>
      </rPr>
      <t>Disponibilidade de aplicativos móveis nativos para as principais funcionalidades da suíte.</t>
    </r>
  </si>
  <si>
    <t>Evidência em App Store/Google Play e vídeo em dispositivo móvel</t>
  </si>
  <si>
    <t>FA.P3</t>
  </si>
  <si>
    <r>
      <rPr>
        <rFont val="Calibri"/>
        <b/>
        <color theme="1"/>
        <sz val="10.0"/>
      </rPr>
      <t>Recursos de Inteligência Artificial</t>
    </r>
    <r>
      <rPr>
        <rFont val="Calibri"/>
        <color theme="1"/>
        <sz val="10.0"/>
      </rPr>
      <t xml:space="preserve">  
Funcionalidades de inteligência artificial integradas nativamente à suíte.</t>
    </r>
  </si>
  <si>
    <t>Vídeo (mín. 3 min) demonstrando IA nativa em uso (geração/resumo)</t>
  </si>
  <si>
    <t>FA.P4</t>
  </si>
  <si>
    <r>
      <rPr>
        <rFont val="Calibri"/>
        <b/>
        <color theme="1"/>
        <sz val="10.0"/>
      </rPr>
      <t xml:space="preserve">Recursos Avançados de Videoconferência 
</t>
    </r>
    <r>
      <rPr>
        <rFont val="Calibri"/>
        <color theme="1"/>
        <sz val="10.0"/>
      </rPr>
      <t>Disponibilidade, na ferramenta de videoconferência exigida no item FA.5, de recursos adicionais: gravação da videoconferência; cliente de conexão para dispositivos móveis desenvolvido pelo próprio fabricante da solução; compartilhamento de tela entre participantes; realização de webinar ao vivo conduzido por um ou mais organizadores; criptografia dos streamings de áudio e vídeo; suporte a, no mínimo, 100 participantes por sala.</t>
    </r>
  </si>
  <si>
    <t>Vídeo (mín. 5 min) gravando, compartilhando tela e doc técnica 100 part.</t>
  </si>
  <si>
    <t>FA.P5</t>
  </si>
  <si>
    <r>
      <rPr>
        <rFont val="Calibri"/>
        <b/>
        <color theme="1"/>
        <sz val="10.0"/>
      </rPr>
      <t xml:space="preserve">Controle de Compartilhamento Externo de Arquivos 
</t>
    </r>
    <r>
      <rPr>
        <rFont val="Calibri"/>
        <color theme="1"/>
        <sz val="10.0"/>
      </rPr>
      <t>Mecanismos de controle específicos, adicionais aos perfis exigidos no item FA.15, para compartilhamento de arquivos e pastas com usuários externos ao domínio do órgão cliente, incluindo definição granular das permissões de leitura e edição para esses usuários externos.</t>
    </r>
  </si>
  <si>
    <t>Vídeo (mín. 3 min) compartilhando com usuário externo granularmente</t>
  </si>
  <si>
    <t>FA.P6</t>
  </si>
  <si>
    <r>
      <rPr>
        <rFont val="Calibri"/>
        <b/>
        <color theme="1"/>
        <sz val="10.0"/>
      </rPr>
      <t xml:space="preserve">Versionamento de Documentos
</t>
    </r>
    <r>
      <rPr>
        <rFont val="Calibri"/>
        <color theme="1"/>
        <sz val="10.0"/>
      </rPr>
      <t>A solução deverá manter histórico de revisões de documentos, planilhas e apresentações, identificando autor e conteúdo alterado, e permitindo a restauração de versão anterior pelo usuário.</t>
    </r>
  </si>
  <si>
    <t>Vídeo (mín. 3 min) exibindo histórico de revisões e restauração</t>
  </si>
  <si>
    <t>FA.P7</t>
  </si>
  <si>
    <r>
      <rPr>
        <rFont val="Calibri"/>
        <b/>
        <color theme="1"/>
        <sz val="10.0"/>
      </rPr>
      <t xml:space="preserve">Busca Centralizada de Conteúdo para Auditoria e Exportação 
</t>
    </r>
    <r>
      <rPr>
        <rFont val="Calibri"/>
        <color theme="1"/>
        <sz val="10.0"/>
      </rPr>
      <t>A solução deverá possuir interface de busca centralizada que possibilite auditar e exportar o conteúdo das mensagens de e-mail dos usuários, incluindo seus anexos, o conteúdo de arquivos armazenados e as mensagens trocadas em chat.</t>
    </r>
  </si>
  <si>
    <t>Vídeo (mín. 5 min) buscando em e-mails, anexos, arquivos e chat</t>
  </si>
  <si>
    <t>FA.P8</t>
  </si>
  <si>
    <r>
      <rPr>
        <rFont val="Calibri"/>
        <b/>
        <color theme="1"/>
        <sz val="10.0"/>
      </rPr>
      <t xml:space="preserve">Retenção Legal sob Demanda Administrativa (Legal Hold) 
</t>
    </r>
    <r>
      <rPr>
        <rFont val="Calibri"/>
        <color theme="1"/>
        <sz val="10.0"/>
      </rPr>
      <t>A solução deverá permitir que o administrador aplique retenção legal ("legal hold") sobre a caixa postal ou os arquivos de um usuário específico, impedindo a exclusão definitiva de mensagens e arquivos mesmo que o usuário os exclua e esvazie a lixeira, até que a retenção seja removida pelo administrador.</t>
    </r>
  </si>
  <si>
    <t>Vídeo (mín. 5 min) aplicando Legal Hold e recuperando item excluído</t>
  </si>
  <si>
    <t>FA.P9</t>
  </si>
  <si>
    <r>
      <rPr>
        <rFont val="Calibri"/>
        <b/>
        <color theme="1"/>
        <sz val="10.0"/>
      </rPr>
      <t xml:space="preserve">Perfil de Acesso Adicional para Comentário sem Edição 
</t>
    </r>
    <r>
      <rPr>
        <rFont val="Calibri"/>
        <color theme="1"/>
        <sz val="10.0"/>
      </rPr>
      <t>Além dos quatro perfis mínimos exigidos no item FA.15 (gestor total, gestor de conteúdo, editor e leitor), a solução deverá suportar um quinto perfil intermediário, que permita a um usuário inserir comentários em um documento compartilhado sem poder alterar o conteúdo original.</t>
    </r>
  </si>
  <si>
    <t>Atende (1 pt)
Não atende (0 pts)</t>
  </si>
  <si>
    <t>Vídeo (mín. 3 min) comentando sem permissão de alterar o texto</t>
  </si>
  <si>
    <t>FA.P10</t>
  </si>
  <si>
    <r>
      <rPr>
        <rFont val="Calibri"/>
        <b/>
        <color theme="1"/>
        <sz val="10.0"/>
      </rPr>
      <t xml:space="preserve">Armazenamento Virtual em Streaming sob Demanda 
</t>
    </r>
    <r>
      <rPr>
        <rFont val="Calibri"/>
        <color theme="1"/>
        <sz val="10.0"/>
      </rPr>
      <t>A solução deverá permitir que o cliente desktop apresente as pastas corporativas compartilhadas no explorador de arquivos do sistema operacional (Windows Explorer/Finder) sem exigir o download integral do volume de dados para o disco local, transferindo cada arquivo sob demanda no momento em que é aberto.</t>
    </r>
  </si>
  <si>
    <t>Vídeo (mín. 3 min) navegando e abrindo arquivo via streaming</t>
  </si>
  <si>
    <t>FA.P11</t>
  </si>
  <si>
    <r>
      <rPr>
        <rFont val="Calibri"/>
        <b/>
        <color theme="1"/>
        <sz val="10.0"/>
      </rPr>
      <t xml:space="preserve">Extensibilidade do Chat via Comandos Rápidos e Webhooks 
</t>
    </r>
    <r>
      <rPr>
        <rFont val="Calibri"/>
        <color theme="1"/>
        <sz val="10.0"/>
      </rPr>
      <t>A ferramenta de mensageria instantânea exigida no item FA.4 deverá suportar a criação de comandos rápidos ("slash commands") e a configuração de webhooks para integração com sistemas externos, diretamente pelo painel administrativo ou pelo próprio usuário autorizado.</t>
    </r>
  </si>
  <si>
    <t>Vídeo (mín. 3 min) criando comando rápido ou webhook no chat</t>
  </si>
  <si>
    <t>FA.P12</t>
  </si>
  <si>
    <r>
      <rPr>
        <rFont val="Calibri"/>
        <b/>
        <color theme="1"/>
        <sz val="10.0"/>
      </rPr>
      <t xml:space="preserve">Intranet/Rede Social Corporativa com Confirmação de Leitura 
</t>
    </r>
    <r>
      <rPr>
        <rFont val="Calibri"/>
        <color theme="1"/>
        <sz val="10.0"/>
      </rPr>
      <t>A solução deverá disponibilizar módulo de intranet/rede social corporativa, permitindo a publicação de comunicados e boletins institucionais em mural ou linha do tempo, com mecanismo de rastreamento de visualizações e de coleta de confirmação de leitura pelos servidores (por meio de enquete de confirmação ou interação equivalente registrada no próprio post).</t>
    </r>
  </si>
  <si>
    <t>Vídeo (mín. 3 min) publicando comunicado e registrando leitura</t>
  </si>
  <si>
    <t>FA.P13</t>
  </si>
  <si>
    <r>
      <rPr>
        <rFont val="Calibri"/>
        <b/>
        <color theme="1"/>
        <sz val="10.0"/>
      </rPr>
      <t xml:space="preserve">Gestor Centralizado de Senhas Corporativas (Cofre de Senhas) 
</t>
    </r>
    <r>
      <rPr>
        <rFont val="Calibri"/>
        <color theme="1"/>
        <sz val="10.0"/>
      </rPr>
      <t>A solução deverá disponibilizar cofre de senhas corporativo integrado à mesma conta/SSO da suíte, permitindo o compartilhamento seguro de credenciais entre servidores autorizados sem exibição do texto em claro da senha compartilhada, geração de senhas aleatórias e auditoria de vulnerabilidade das senhas armazenadas.</t>
    </r>
  </si>
  <si>
    <t>Vídeo (mín. 5 min) cadastrando, compartilhando sem texto claro e auditando senhas</t>
  </si>
  <si>
    <t>4 REQUISITOS TRANSVERSAIS DE SUPORTE E ATENDIMENTO</t>
  </si>
  <si>
    <t xml:space="preserve">   4.1 Requisito Essencial (Obrigatório)</t>
  </si>
  <si>
    <t>ST.1</t>
  </si>
  <si>
    <r>
      <rPr>
        <rFont val="Calibri"/>
        <b/>
        <color theme="1"/>
        <sz val="10.0"/>
      </rPr>
      <t xml:space="preserve">Canal de Atendimento em Horário Comercial 
</t>
    </r>
    <r>
      <rPr>
        <rFont val="Calibri"/>
        <color theme="1"/>
        <sz val="10.0"/>
      </rPr>
      <t>Canal de atendimento para dúvidas e abertura de chamados em horário comercial (seg.–sex., 8h–18h) .</t>
    </r>
  </si>
  <si>
    <t>Suporte comercial ativo (HABILITADO)
Não possui (INABILITADO)</t>
  </si>
  <si>
    <t>Atestados de 2 clientes confirmando SLA em horário comercial</t>
  </si>
  <si>
    <t xml:space="preserve">   4.2 Requisito Pontuável (Classificatório)</t>
  </si>
  <si>
    <t>ST.P1</t>
  </si>
  <si>
    <r>
      <rPr>
        <rFont val="Calibri"/>
        <b/>
        <color theme="1"/>
        <sz val="10.0"/>
      </rPr>
      <t xml:space="preserve">Central Telefônica 24x7 com SLAs Definidos
</t>
    </r>
    <r>
      <rPr>
        <rFont val="Calibri"/>
        <color theme="1"/>
        <sz val="10.0"/>
      </rPr>
      <t>Atendimento ininterrupto com SLAs: on-site (alta: 4h; normal: 1 dia útil; baixa: 2 dias úteis) e remoto (alta: 2h; normal: 4h; baixa: 1 dia útil).</t>
    </r>
  </si>
  <si>
    <t>Atestados de 2 clientes e evidência de central 24x7 ativa</t>
  </si>
  <si>
    <t xml:space="preserve"> </t>
  </si>
  <si>
    <t>CONSOLIDADO GERAL DE QUALIFICAÇÃO TÉCNICA DE COLABORAÇÃO</t>
  </si>
  <si>
    <t>TOTAL DE PONTUAÇÃO DOS REQUISITOS CLASSIFICATÓRIOS (MÁXIMO: 109 PTS)</t>
  </si>
  <si>
    <t>STATUS DE HABILITAÇÃO DOS REQUISITOS ESSENCIAIS</t>
  </si>
  <si>
    <t>PERCENTUAL DE ATINGIMENTO DA PONTUAÇÃO MÁXIMA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</si>
</sst>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22">
    <font>
      <sz val="11.0"/>
      <color theme="1"/>
      <name val="Calibri"/>
      <scheme val="minor"/>
    </font>
    <font>
      <b/>
      <sz val="16.0"/>
      <color rgb="FF000000"/>
      <name val="Calibri"/>
    </font>
    <font/>
    <font>
      <i/>
      <sz val="11.0"/>
      <color rgb="FF000000"/>
      <name val="Calibri"/>
    </font>
    <font>
      <sz val="10.0"/>
      <color theme="1"/>
      <name val="Calibri"/>
      <scheme val="minor"/>
    </font>
    <font>
      <color theme="1"/>
      <name val="Calibri"/>
      <scheme val="minor"/>
    </font>
    <font>
      <b/>
      <sz val="11.0"/>
      <color rgb="FF000000"/>
      <name val="Calibri"/>
    </font>
    <font>
      <i/>
      <sz val="9.0"/>
      <color rgb="FF000000"/>
      <name val="Calibri"/>
    </font>
    <font>
      <i/>
      <sz val="9.0"/>
      <color rgb="FF333333"/>
      <name val="Calibri"/>
    </font>
    <font>
      <b/>
      <sz val="10.0"/>
      <color rgb="FF000000"/>
      <name val="Calibri"/>
    </font>
    <font>
      <b/>
      <sz val="12.0"/>
      <color rgb="FF000000"/>
      <name val="Calibri"/>
    </font>
    <font>
      <sz val="10.0"/>
      <color theme="1"/>
      <name val="Calibri"/>
    </font>
    <font>
      <b/>
      <sz val="10.0"/>
      <color theme="1"/>
      <name val="Calibri"/>
    </font>
    <font>
      <b/>
      <sz val="11.0"/>
      <color rgb="FF1F4E78"/>
      <name val="Calibri"/>
    </font>
    <font>
      <b/>
      <sz val="16.0"/>
      <color rgb="FFFFFFFF"/>
      <name val="Calibri"/>
    </font>
    <font>
      <i/>
      <sz val="11.0"/>
      <color rgb="FFFFFFFF"/>
      <name val="Calibri"/>
    </font>
    <font>
      <b/>
      <sz val="10.0"/>
      <color rgb="FFFFFFFF"/>
      <name val="Calibri"/>
    </font>
    <font>
      <b/>
      <sz val="14.0"/>
      <color rgb="FF1F4E78"/>
      <name val="Calibri"/>
    </font>
    <font>
      <b/>
      <sz val="16.0"/>
      <color rgb="FF1F4E78"/>
      <name val="Calibri"/>
    </font>
    <font>
      <b/>
      <sz val="12.0"/>
      <color rgb="FFFFFFFF"/>
      <name val="Calibri"/>
    </font>
    <font>
      <b/>
      <sz val="11.0"/>
      <color rgb="FFFFFFFF"/>
      <name val="Calibri"/>
    </font>
    <font>
      <sz val="11.0"/>
      <color theme="1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B6D7A8"/>
        <bgColor rgb="FFB6D7A8"/>
      </patternFill>
    </fill>
    <fill>
      <patternFill patternType="solid">
        <fgColor rgb="FFDCE6F1"/>
        <bgColor rgb="FFDCE6F1"/>
      </patternFill>
    </fill>
    <fill>
      <patternFill patternType="solid">
        <fgColor rgb="FFD9E1F2"/>
        <bgColor rgb="FFD9E1F2"/>
      </patternFill>
    </fill>
    <fill>
      <patternFill patternType="solid">
        <fgColor rgb="FF1F4E78"/>
        <bgColor rgb="FF1F4E78"/>
      </patternFill>
    </fill>
    <fill>
      <patternFill patternType="solid">
        <fgColor rgb="FF2F5496"/>
        <bgColor rgb="FF2F5496"/>
      </patternFill>
    </fill>
    <fill>
      <patternFill patternType="solid">
        <fgColor rgb="FFE2EFDA"/>
        <bgColor rgb="FFE2EFDA"/>
      </patternFill>
    </fill>
  </fills>
  <borders count="24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9D9D9"/>
      </left>
      <right style="thin">
        <color rgb="FFD9D9D9"/>
      </right>
      <top style="medium">
        <color rgb="FF1F4E78"/>
      </top>
      <bottom style="medium">
        <color rgb="FF1F4E78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top style="thin">
        <color rgb="FFD9D9D9"/>
      </top>
    </border>
    <border>
      <right style="thin">
        <color rgb="FFD9D9D9"/>
      </right>
      <top style="thin">
        <color rgb="FFD9D9D9"/>
      </top>
    </border>
    <border>
      <left style="thin">
        <color rgb="FFD9D9D9"/>
      </left>
      <bottom style="thin">
        <color rgb="FFD9D9D9"/>
      </bottom>
    </border>
    <border>
      <right style="thin">
        <color rgb="FFD9D9D9"/>
      </right>
      <bottom style="thin">
        <color rgb="FFD9D9D9"/>
      </bottom>
    </border>
    <border>
      <left style="thin">
        <color rgb="FFD9D9D9"/>
      </left>
      <top style="thin">
        <color rgb="FFD9D9D9"/>
      </top>
      <bottom style="double">
        <color rgb="FF1F4E78"/>
      </bottom>
    </border>
    <border>
      <top style="thin">
        <color rgb="FFD9D9D9"/>
      </top>
      <bottom style="double">
        <color rgb="FF1F4E78"/>
      </bottom>
    </border>
    <border>
      <right style="thin">
        <color rgb="FFD9D9D9"/>
      </right>
      <top style="thin">
        <color rgb="FFD9D9D9"/>
      </top>
      <bottom style="double">
        <color rgb="FF1F4E78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1F4E78"/>
      </bottom>
    </border>
    <border>
      <left style="thin">
        <color rgb="FFD9D9D9"/>
      </left>
      <right style="thin">
        <color rgb="FFD9D9D9"/>
      </right>
      <top style="thin">
        <color rgb="FFD9D9D9"/>
      </top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left style="thin">
        <color rgb="FFD9D9D9"/>
      </left>
      <top style="medium">
        <color rgb="FF1F4E78"/>
      </top>
      <bottom style="medium">
        <color rgb="FF1F4E78"/>
      </bottom>
    </border>
    <border>
      <top style="medium">
        <color rgb="FF1F4E78"/>
      </top>
      <bottom style="medium">
        <color rgb="FF1F4E78"/>
      </bottom>
    </border>
    <border>
      <right style="thin">
        <color rgb="FFD9D9D9"/>
      </right>
      <top style="medium">
        <color rgb="FF1F4E78"/>
      </top>
      <bottom style="medium">
        <color rgb="FF1F4E78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 vertical="center"/>
    </xf>
    <xf borderId="0" fillId="0" fontId="4" numFmtId="0" xfId="0" applyFont="1"/>
    <xf borderId="0" fillId="0" fontId="5" numFmtId="0" xfId="0" applyAlignment="1" applyFont="1">
      <alignment horizontal="center"/>
    </xf>
    <xf borderId="0" fillId="3" fontId="6" numFmtId="0" xfId="0" applyAlignment="1" applyFill="1" applyFont="1">
      <alignment horizontal="center"/>
    </xf>
    <xf borderId="4" fillId="0" fontId="7" numFmtId="0" xfId="0" applyBorder="1" applyFont="1"/>
    <xf borderId="5" fillId="0" fontId="2" numFmtId="0" xfId="0" applyBorder="1" applyFont="1"/>
    <xf borderId="6" fillId="0" fontId="2" numFmtId="0" xfId="0" applyBorder="1" applyFont="1"/>
    <xf borderId="0" fillId="0" fontId="8" numFmtId="0" xfId="0" applyFont="1"/>
    <xf borderId="7" fillId="2" fontId="6" numFmtId="0" xfId="0" applyAlignment="1" applyBorder="1" applyFill="1" applyFont="1">
      <alignment horizontal="center" shrinkToFit="0" vertical="center" wrapText="1"/>
    </xf>
    <xf borderId="7" fillId="2" fontId="9" numFmtId="0" xfId="0" applyAlignment="1" applyBorder="1" applyFill="1" applyFont="1">
      <alignment horizontal="center" shrinkToFit="0" vertical="center" wrapText="1"/>
    </xf>
    <xf borderId="1" fillId="2" fontId="10" numFmtId="0" xfId="0" applyAlignment="1" applyBorder="1" applyFill="1" applyFont="1">
      <alignment horizontal="center" readingOrder="0" vertical="center"/>
    </xf>
    <xf borderId="8" fillId="0" fontId="11" numFmtId="0" xfId="0" applyAlignment="1" applyBorder="1" applyFont="1">
      <alignment horizontal="center" vertical="center"/>
    </xf>
    <xf borderId="8" fillId="0" fontId="11" numFmtId="0" xfId="0" applyAlignment="1" applyBorder="1" applyFont="1">
      <alignment readingOrder="0" shrinkToFit="0" vertical="center" wrapText="1"/>
    </xf>
    <xf borderId="8" fillId="0" fontId="11" numFmtId="0" xfId="0" applyAlignment="1" applyBorder="1" applyFont="1">
      <alignment horizontal="left" shrinkToFit="0" vertical="center" wrapText="1"/>
    </xf>
    <xf borderId="8" fillId="4" fontId="11" numFmtId="0" xfId="0" applyAlignment="1" applyBorder="1" applyFill="1" applyFont="1">
      <alignment horizontal="center" vertical="center"/>
    </xf>
    <xf borderId="8" fillId="5" fontId="11" numFmtId="0" xfId="0" applyAlignment="1" applyBorder="1" applyFill="1" applyFont="1">
      <alignment horizontal="center" shrinkToFit="0" vertical="center" wrapText="1"/>
    </xf>
    <xf borderId="8" fillId="4" fontId="12" numFmtId="0" xfId="0" applyAlignment="1" applyBorder="1" applyFill="1" applyFont="1">
      <alignment horizontal="center" vertical="center"/>
    </xf>
    <xf borderId="8" fillId="5" fontId="11" numFmtId="0" xfId="0" applyAlignment="1" applyBorder="1" applyFill="1" applyFont="1">
      <alignment horizontal="center" vertical="center"/>
    </xf>
    <xf borderId="1" fillId="2" fontId="10" numFmtId="0" xfId="0" applyAlignment="1" applyBorder="1" applyFill="1" applyFont="1">
      <alignment horizontal="center" vertical="center"/>
    </xf>
    <xf borderId="1" fillId="6" fontId="13" numFmtId="0" xfId="0" applyAlignment="1" applyBorder="1" applyFill="1" applyFont="1">
      <alignment horizontal="center" vertical="center"/>
    </xf>
    <xf borderId="1" fillId="7" fontId="14" numFmtId="0" xfId="0" applyAlignment="1" applyBorder="1" applyFill="1" applyFont="1">
      <alignment horizontal="center" vertical="center"/>
    </xf>
    <xf borderId="1" fillId="7" fontId="15" numFmtId="0" xfId="0" applyAlignment="1" applyBorder="1" applyFill="1" applyFont="1">
      <alignment horizontal="center" vertical="center"/>
    </xf>
    <xf borderId="1" fillId="3" fontId="13" numFmtId="0" xfId="0" applyAlignment="1" applyBorder="1" applyFill="1" applyFont="1">
      <alignment horizontal="center" vertical="center"/>
    </xf>
    <xf borderId="9" fillId="8" fontId="16" numFmtId="0" xfId="0" applyAlignment="1" applyBorder="1" applyFill="1" applyFont="1">
      <alignment horizontal="center" vertical="center"/>
    </xf>
    <xf borderId="10" fillId="0" fontId="2" numFmtId="0" xfId="0" applyBorder="1" applyFont="1"/>
    <xf borderId="8" fillId="5" fontId="11" numFmtId="0" xfId="0" applyAlignment="1" applyBorder="1" applyFill="1" applyFont="1">
      <alignment horizontal="center" readingOrder="0" shrinkToFit="0" vertical="center" wrapText="1"/>
    </xf>
    <xf borderId="11" fillId="9" fontId="17" numFmtId="0" xfId="0" applyAlignment="1" applyBorder="1" applyFill="1" applyFont="1">
      <alignment horizontal="center" vertical="center"/>
    </xf>
    <xf borderId="12" fillId="0" fontId="2" numFmtId="0" xfId="0" applyBorder="1" applyFont="1"/>
    <xf borderId="8" fillId="0" fontId="11" numFmtId="0" xfId="0" applyAlignment="1" applyBorder="1" applyFont="1">
      <alignment horizontal="left" readingOrder="0" shrinkToFit="0" vertical="center" wrapText="1"/>
    </xf>
    <xf borderId="11" fillId="9" fontId="18" numFmtId="0" xfId="0" applyAlignment="1" applyBorder="1" applyFill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1" fillId="7" fontId="19" numFmtId="0" xfId="0" applyAlignment="1" applyBorder="1" applyFill="1" applyFont="1">
      <alignment horizontal="left" vertical="center"/>
    </xf>
    <xf borderId="7" fillId="8" fontId="20" numFmtId="0" xfId="0" applyAlignment="1" applyBorder="1" applyFill="1" applyFont="1">
      <alignment horizontal="center" vertical="center"/>
    </xf>
    <xf borderId="8" fillId="0" fontId="11" numFmtId="0" xfId="0" applyAlignment="1" applyBorder="1" applyFont="1">
      <alignment horizontal="left" vertical="center"/>
    </xf>
    <xf borderId="8" fillId="0" fontId="11" numFmtId="164" xfId="0" applyAlignment="1" applyBorder="1" applyFont="1" applyNumberFormat="1">
      <alignment horizontal="center" vertical="center"/>
    </xf>
    <xf borderId="1" fillId="6" fontId="13" numFmtId="0" xfId="0" applyAlignment="1" applyBorder="1" applyFill="1" applyFont="1">
      <alignment horizontal="center" readingOrder="0" vertical="center"/>
    </xf>
    <xf borderId="8" fillId="0" fontId="11" numFmtId="0" xfId="0" applyAlignment="1" applyBorder="1" applyFont="1">
      <alignment horizontal="center" readingOrder="0" vertical="center"/>
    </xf>
    <xf borderId="8" fillId="0" fontId="12" numFmtId="0" xfId="0" applyAlignment="1" applyBorder="1" applyFont="1">
      <alignment horizontal="left" shrinkToFit="0" vertical="center" wrapText="1"/>
    </xf>
    <xf borderId="15" fillId="0" fontId="12" numFmtId="0" xfId="0" applyAlignment="1" applyBorder="1" applyFont="1">
      <alignment horizontal="right" vertical="center"/>
    </xf>
    <xf borderId="16" fillId="0" fontId="2" numFmtId="0" xfId="0" applyBorder="1" applyFont="1"/>
    <xf borderId="17" fillId="0" fontId="2" numFmtId="0" xfId="0" applyBorder="1" applyFont="1"/>
    <xf borderId="18" fillId="0" fontId="12" numFmtId="0" xfId="0" applyAlignment="1" applyBorder="1" applyFont="1">
      <alignment horizontal="center" vertical="center"/>
    </xf>
    <xf borderId="18" fillId="9" fontId="12" numFmtId="0" xfId="0" applyAlignment="1" applyBorder="1" applyFill="1" applyFont="1">
      <alignment horizontal="center" vertical="center"/>
    </xf>
    <xf borderId="18" fillId="9" fontId="12" numFmtId="164" xfId="0" applyAlignment="1" applyBorder="1" applyFill="1" applyFont="1" applyNumberFormat="1">
      <alignment horizontal="center" vertical="center"/>
    </xf>
    <xf borderId="8" fillId="0" fontId="11" numFmtId="0" xfId="0" applyAlignment="1" applyBorder="1" applyFont="1">
      <alignment horizontal="center" shrinkToFit="0" vertical="center" wrapText="1"/>
    </xf>
    <xf borderId="8" fillId="4" fontId="11" numFmtId="0" xfId="0" applyAlignment="1" applyBorder="1" applyFill="1" applyFont="1">
      <alignment horizontal="center" shrinkToFit="0" vertical="center" wrapText="1"/>
    </xf>
    <xf borderId="19" fillId="0" fontId="11" numFmtId="0" xfId="0" applyAlignment="1" applyBorder="1" applyFont="1">
      <alignment horizontal="center" vertical="center"/>
    </xf>
    <xf borderId="19" fillId="0" fontId="11" numFmtId="0" xfId="0" applyAlignment="1" applyBorder="1" applyFont="1">
      <alignment readingOrder="0" shrinkToFit="0" vertical="center" wrapText="1"/>
    </xf>
    <xf borderId="19" fillId="0" fontId="11" numFmtId="0" xfId="0" applyAlignment="1" applyBorder="1" applyFont="1">
      <alignment shrinkToFit="0" vertical="center" wrapText="1"/>
    </xf>
    <xf borderId="19" fillId="4" fontId="11" numFmtId="0" xfId="0" applyAlignment="1" applyBorder="1" applyFill="1" applyFont="1">
      <alignment horizontal="center" vertical="center"/>
    </xf>
    <xf borderId="20" fillId="0" fontId="11" numFmtId="0" xfId="0" applyAlignment="1" applyBorder="1" applyFont="1">
      <alignment horizontal="center" vertical="center"/>
    </xf>
    <xf borderId="20" fillId="0" fontId="12" numFmtId="0" xfId="0" applyAlignment="1" applyBorder="1" applyFont="1">
      <alignment shrinkToFit="0" vertical="center" wrapText="1"/>
    </xf>
    <xf borderId="20" fillId="0" fontId="11" numFmtId="0" xfId="0" applyAlignment="1" applyBorder="1" applyFont="1">
      <alignment horizontal="left" readingOrder="0" shrinkToFit="0" vertical="center" wrapText="1"/>
    </xf>
    <xf borderId="20" fillId="0" fontId="11" numFmtId="0" xfId="0" applyAlignment="1" applyBorder="1" applyFont="1">
      <alignment horizontal="left" shrinkToFit="0" vertical="center" wrapText="1"/>
    </xf>
    <xf borderId="20" fillId="4" fontId="11" numFmtId="0" xfId="0" applyAlignment="1" applyBorder="1" applyFill="1" applyFont="1">
      <alignment horizontal="center" readingOrder="0" vertical="center"/>
    </xf>
    <xf borderId="20" fillId="5" fontId="11" numFmtId="0" xfId="0" applyAlignment="1" applyBorder="1" applyFill="1" applyFont="1">
      <alignment horizontal="center" vertical="center"/>
    </xf>
    <xf borderId="20" fillId="4" fontId="12" numFmtId="0" xfId="0" applyAlignment="1" applyBorder="1" applyFill="1" applyFont="1">
      <alignment horizontal="center" vertical="center"/>
    </xf>
    <xf borderId="8" fillId="0" fontId="11" numFmtId="0" xfId="0" applyAlignment="1" applyBorder="1" applyFont="1">
      <alignment shrinkToFit="0" vertical="center" wrapText="1"/>
    </xf>
    <xf borderId="21" fillId="0" fontId="12" numFmtId="0" xfId="0" applyAlignment="1" applyBorder="1" applyFont="1">
      <alignment horizontal="right" vertical="center"/>
    </xf>
    <xf borderId="22" fillId="0" fontId="2" numFmtId="0" xfId="0" applyBorder="1" applyFont="1"/>
    <xf borderId="23" fillId="0" fontId="2" numFmtId="0" xfId="0" applyBorder="1" applyFont="1"/>
    <xf borderId="7" fillId="0" fontId="12" numFmtId="0" xfId="0" applyAlignment="1" applyBorder="1" applyFont="1">
      <alignment horizontal="center" vertical="center"/>
    </xf>
    <xf borderId="7" fillId="0" fontId="21" numFmtId="0" xfId="0" applyBorder="1" applyFont="1"/>
    <xf borderId="7" fillId="9" fontId="12" numFmtId="0" xfId="0" applyAlignment="1" applyBorder="1" applyFill="1" applyFont="1">
      <alignment horizontal="center" vertical="center"/>
    </xf>
    <xf borderId="7" fillId="0" fontId="21" numFmtId="0" xfId="0" applyAlignment="1" applyBorder="1" applyFont="1">
      <alignment horizontal="center"/>
    </xf>
    <xf borderId="18" fillId="0" fontId="12" numFmtId="0" xfId="0" applyAlignment="1" applyBorder="1" applyFont="1">
      <alignment horizontal="right" vertical="center"/>
    </xf>
    <xf borderId="16" fillId="0" fontId="11" numFmtId="0" xfId="0" applyBorder="1" applyFont="1"/>
    <xf borderId="16" fillId="0" fontId="21" numFmtId="0" xfId="0" applyBorder="1" applyFont="1"/>
    <xf borderId="17" fillId="0" fontId="21" numFmtId="0" xfId="0" applyBorder="1" applyFont="1"/>
    <xf borderId="18" fillId="0" fontId="21" numFmtId="0" xfId="0" applyBorder="1" applyFont="1"/>
    <xf borderId="18" fillId="0" fontId="2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Desempenho de Qualificação Técnica por Eixo Temático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'Resumo Executivo'!$D$10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'Resumo Executivo'!$B$11:$B$14</c:f>
            </c:strRef>
          </c:cat>
          <c:val>
            <c:numRef>
              <c:f>'Resumo Executivo'!$D$11:$D$14</c:f>
              <c:numCache/>
            </c:numRef>
          </c:val>
        </c:ser>
        <c:ser>
          <c:idx val="1"/>
          <c:order val="1"/>
          <c:tx>
            <c:strRef>
              <c:f>'Resumo Executivo'!$E$10</c:f>
            </c:strRef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'Resumo Executivo'!$B$11:$B$14</c:f>
            </c:strRef>
          </c:cat>
          <c:val>
            <c:numRef>
              <c:f>'Resumo Executivo'!$E$11:$E$14</c:f>
              <c:numCache/>
            </c:numRef>
          </c:val>
        </c:ser>
        <c:ser>
          <c:idx val="2"/>
          <c:order val="2"/>
          <c:tx>
            <c:strRef>
              <c:f>'Resumo Executivo'!$F$10</c:f>
            </c:strRef>
          </c:tx>
          <c:spPr>
            <a:solidFill>
              <a:schemeClr val="accent3"/>
            </a:solidFill>
            <a:ln cmpd="sng">
              <a:noFill/>
            </a:ln>
          </c:spPr>
          <c:invertIfNegative val="0"/>
          <c:cat>
            <c:strRef>
              <c:f>'Resumo Executivo'!$B$11:$B$14</c:f>
            </c:strRef>
          </c:cat>
          <c:val>
            <c:numRef>
              <c:f>'Resumo Executivo'!$F$11:$F$14</c:f>
              <c:numCache/>
            </c:numRef>
          </c:val>
        </c:ser>
        <c:axId val="1658773316"/>
        <c:axId val="208345328"/>
      </c:barChart>
      <c:catAx>
        <c:axId val="16587733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Seção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8345328"/>
      </c:catAx>
      <c:valAx>
        <c:axId val="20834532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Pontos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5877331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16</xdr:row>
      <xdr:rowOff>0</xdr:rowOff>
    </xdr:from>
    <xdr:ext cx="6477000" cy="359092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65.0"/>
    <col customWidth="1" min="3" max="3" width="15.0"/>
    <col customWidth="1" min="4" max="5" width="45.0"/>
    <col customWidth="1" min="6" max="6" width="12.0"/>
    <col customWidth="1" min="7" max="7" width="32.0"/>
    <col customWidth="1" min="8" max="8" width="18.0"/>
    <col customWidth="1" min="9" max="9" width="20.0"/>
    <col customWidth="1" min="10" max="10" width="18.0"/>
    <col customWidth="1" min="11" max="11" width="35.0"/>
    <col customWidth="1" min="12" max="25" width="8.71"/>
  </cols>
  <sheetData>
    <row r="1" ht="30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19.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>
      <c r="B3" s="5"/>
      <c r="I3" s="6"/>
    </row>
    <row r="4">
      <c r="A4" s="7" t="s">
        <v>2</v>
      </c>
    </row>
    <row r="5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10"/>
    </row>
    <row r="6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10"/>
    </row>
    <row r="7">
      <c r="A7" s="8" t="s">
        <v>5</v>
      </c>
      <c r="B7" s="9"/>
      <c r="C7" s="9"/>
      <c r="D7" s="9"/>
      <c r="E7" s="9"/>
      <c r="F7" s="9"/>
      <c r="G7" s="9"/>
      <c r="H7" s="9"/>
      <c r="I7" s="9"/>
      <c r="J7" s="9"/>
      <c r="K7" s="10"/>
    </row>
    <row r="8">
      <c r="A8" s="8" t="s">
        <v>6</v>
      </c>
      <c r="B8" s="9"/>
      <c r="C8" s="9"/>
      <c r="D8" s="9"/>
      <c r="E8" s="9"/>
      <c r="F8" s="9"/>
      <c r="G8" s="9"/>
      <c r="H8" s="9"/>
      <c r="I8" s="9"/>
      <c r="J8" s="9"/>
      <c r="K8" s="10"/>
    </row>
    <row r="9">
      <c r="A9" s="8" t="s">
        <v>7</v>
      </c>
      <c r="B9" s="9"/>
      <c r="C9" s="9"/>
      <c r="D9" s="9"/>
      <c r="E9" s="9"/>
      <c r="F9" s="9"/>
      <c r="G9" s="9"/>
      <c r="H9" s="9"/>
      <c r="I9" s="9"/>
      <c r="J9" s="9"/>
      <c r="K9" s="10"/>
    </row>
    <row r="10">
      <c r="A10" s="11"/>
      <c r="B10" s="5"/>
      <c r="I10" s="6"/>
    </row>
    <row r="11" ht="9.75" customHeight="1">
      <c r="B11" s="5"/>
      <c r="I11" s="6"/>
    </row>
    <row r="12">
      <c r="A12" s="12" t="s">
        <v>8</v>
      </c>
      <c r="B12" s="13" t="s">
        <v>9</v>
      </c>
      <c r="C12" s="12" t="s">
        <v>10</v>
      </c>
      <c r="D12" s="12" t="s">
        <v>11</v>
      </c>
      <c r="E12" s="12" t="s">
        <v>12</v>
      </c>
      <c r="F12" s="12" t="s">
        <v>13</v>
      </c>
      <c r="G12" s="12" t="s">
        <v>14</v>
      </c>
      <c r="H12" s="12" t="s">
        <v>15</v>
      </c>
      <c r="I12" s="12" t="s">
        <v>16</v>
      </c>
      <c r="J12" s="12" t="s">
        <v>17</v>
      </c>
      <c r="K12" s="12" t="s">
        <v>18</v>
      </c>
    </row>
    <row r="13" ht="24.75" customHeight="1">
      <c r="A13" s="14" t="s">
        <v>19</v>
      </c>
      <c r="B13" s="2"/>
      <c r="C13" s="2"/>
      <c r="D13" s="2"/>
      <c r="E13" s="2"/>
      <c r="F13" s="2"/>
      <c r="G13" s="2"/>
      <c r="H13" s="2"/>
      <c r="I13" s="2"/>
      <c r="J13" s="2"/>
      <c r="K13" s="3"/>
    </row>
    <row r="14" ht="42.0" customHeight="1">
      <c r="A14" s="15" t="s">
        <v>20</v>
      </c>
      <c r="B14" s="16" t="s">
        <v>21</v>
      </c>
      <c r="C14" s="15" t="s">
        <v>22</v>
      </c>
      <c r="D14" s="17" t="s">
        <v>23</v>
      </c>
      <c r="E14" s="17" t="s">
        <v>24</v>
      </c>
      <c r="F14" s="18">
        <v>0.0</v>
      </c>
      <c r="G14" s="19" t="s">
        <v>25</v>
      </c>
      <c r="H14" s="20">
        <f t="shared" ref="H14:H16" si="1">IF(ISNUMBER(SEARCH("pts", G14)), IFERROR(VALUE(MID(G14, SEARCH("(", G14)+1, SEARCH(" pts", G14)-SEARCH("(", G14)-1)), 0), 0)</f>
        <v>0</v>
      </c>
      <c r="I14" s="21" t="s">
        <v>26</v>
      </c>
      <c r="J14" s="20">
        <f t="shared" ref="J14:J16" si="2">IF(I14="Conforme", H14, 0)</f>
        <v>0</v>
      </c>
      <c r="K14" s="17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>
      <c r="A15" s="15" t="s">
        <v>27</v>
      </c>
      <c r="B15" s="16" t="s">
        <v>28</v>
      </c>
      <c r="C15" s="15" t="s">
        <v>22</v>
      </c>
      <c r="D15" s="17" t="s">
        <v>29</v>
      </c>
      <c r="E15" s="17" t="s">
        <v>30</v>
      </c>
      <c r="F15" s="18">
        <v>0.0</v>
      </c>
      <c r="G15" s="19" t="s">
        <v>25</v>
      </c>
      <c r="H15" s="20">
        <f t="shared" si="1"/>
        <v>0</v>
      </c>
      <c r="I15" s="21" t="s">
        <v>26</v>
      </c>
      <c r="J15" s="20">
        <f t="shared" si="2"/>
        <v>0</v>
      </c>
      <c r="K15" s="17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>
      <c r="A16" s="15" t="s">
        <v>31</v>
      </c>
      <c r="B16" s="16" t="s">
        <v>32</v>
      </c>
      <c r="C16" s="15" t="s">
        <v>22</v>
      </c>
      <c r="D16" s="17" t="s">
        <v>33</v>
      </c>
      <c r="E16" s="17" t="s">
        <v>34</v>
      </c>
      <c r="F16" s="18">
        <v>0.0</v>
      </c>
      <c r="G16" s="19" t="s">
        <v>25</v>
      </c>
      <c r="H16" s="20">
        <f t="shared" si="1"/>
        <v>0</v>
      </c>
      <c r="I16" s="21" t="s">
        <v>26</v>
      </c>
      <c r="J16" s="20">
        <f t="shared" si="2"/>
        <v>0</v>
      </c>
      <c r="K16" s="17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24.75" customHeight="1">
      <c r="A17" s="22" t="s">
        <v>35</v>
      </c>
      <c r="B17" s="2"/>
      <c r="C17" s="2"/>
      <c r="D17" s="2"/>
      <c r="E17" s="2"/>
      <c r="F17" s="2"/>
      <c r="G17" s="2"/>
      <c r="H17" s="2"/>
      <c r="I17" s="2"/>
      <c r="J17" s="2"/>
      <c r="K17" s="3"/>
    </row>
    <row r="18" ht="21.75" customHeight="1">
      <c r="A18" s="23" t="s">
        <v>36</v>
      </c>
      <c r="B18" s="2"/>
      <c r="C18" s="2"/>
      <c r="D18" s="2"/>
      <c r="E18" s="2"/>
      <c r="F18" s="2"/>
      <c r="G18" s="2"/>
      <c r="H18" s="2"/>
      <c r="I18" s="2"/>
      <c r="J18" s="2"/>
      <c r="K18" s="3"/>
    </row>
    <row r="19" ht="42.0" customHeight="1">
      <c r="A19" s="15" t="s">
        <v>37</v>
      </c>
      <c r="B19" s="16" t="s">
        <v>38</v>
      </c>
      <c r="C19" s="15" t="s">
        <v>22</v>
      </c>
      <c r="D19" s="17" t="s">
        <v>39</v>
      </c>
      <c r="E19" s="17" t="s">
        <v>40</v>
      </c>
      <c r="F19" s="18">
        <v>0.0</v>
      </c>
      <c r="G19" s="19" t="s">
        <v>25</v>
      </c>
      <c r="H19" s="20">
        <f t="shared" ref="H19:H28" si="3">IF(ISNUMBER(SEARCH("pts", G19)), IFERROR(VALUE(MID(G19, SEARCH("(", G19)+1, SEARCH(" pts", G19)-SEARCH("(", G19)-1)), 0), 0)</f>
        <v>0</v>
      </c>
      <c r="I19" s="21" t="s">
        <v>26</v>
      </c>
      <c r="J19" s="20">
        <f t="shared" ref="J19:J28" si="4">IF(I19="Conforme", H19, 0)</f>
        <v>0</v>
      </c>
      <c r="K19" s="17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42.0" customHeight="1">
      <c r="A20" s="15" t="s">
        <v>41</v>
      </c>
      <c r="B20" s="16" t="s">
        <v>42</v>
      </c>
      <c r="C20" s="15" t="s">
        <v>22</v>
      </c>
      <c r="D20" s="17" t="s">
        <v>43</v>
      </c>
      <c r="E20" s="17" t="s">
        <v>44</v>
      </c>
      <c r="F20" s="18">
        <v>0.0</v>
      </c>
      <c r="G20" s="19" t="s">
        <v>25</v>
      </c>
      <c r="H20" s="20">
        <f t="shared" si="3"/>
        <v>0</v>
      </c>
      <c r="I20" s="21" t="s">
        <v>26</v>
      </c>
      <c r="J20" s="20">
        <f t="shared" si="4"/>
        <v>0</v>
      </c>
      <c r="K20" s="17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42.0" customHeight="1">
      <c r="A21" s="15" t="s">
        <v>45</v>
      </c>
      <c r="B21" s="16" t="s">
        <v>46</v>
      </c>
      <c r="C21" s="15" t="s">
        <v>22</v>
      </c>
      <c r="D21" s="17" t="s">
        <v>47</v>
      </c>
      <c r="E21" s="17" t="s">
        <v>48</v>
      </c>
      <c r="F21" s="18">
        <v>0.0</v>
      </c>
      <c r="G21" s="19" t="s">
        <v>25</v>
      </c>
      <c r="H21" s="20">
        <f t="shared" si="3"/>
        <v>0</v>
      </c>
      <c r="I21" s="21" t="s">
        <v>26</v>
      </c>
      <c r="J21" s="20">
        <f t="shared" si="4"/>
        <v>0</v>
      </c>
      <c r="K21" s="17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42.0" customHeight="1">
      <c r="A22" s="15" t="s">
        <v>49</v>
      </c>
      <c r="B22" s="16" t="s">
        <v>50</v>
      </c>
      <c r="C22" s="15" t="s">
        <v>22</v>
      </c>
      <c r="D22" s="17" t="s">
        <v>51</v>
      </c>
      <c r="E22" s="17" t="s">
        <v>52</v>
      </c>
      <c r="F22" s="18">
        <v>0.0</v>
      </c>
      <c r="G22" s="19" t="s">
        <v>25</v>
      </c>
      <c r="H22" s="20">
        <f t="shared" si="3"/>
        <v>0</v>
      </c>
      <c r="I22" s="21" t="s">
        <v>26</v>
      </c>
      <c r="J22" s="20">
        <f t="shared" si="4"/>
        <v>0</v>
      </c>
      <c r="K22" s="17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42.0" customHeight="1">
      <c r="A23" s="15" t="s">
        <v>53</v>
      </c>
      <c r="B23" s="16" t="s">
        <v>54</v>
      </c>
      <c r="C23" s="15" t="s">
        <v>22</v>
      </c>
      <c r="D23" s="17" t="s">
        <v>55</v>
      </c>
      <c r="E23" s="17" t="s">
        <v>56</v>
      </c>
      <c r="F23" s="18">
        <v>0.0</v>
      </c>
      <c r="G23" s="19" t="s">
        <v>25</v>
      </c>
      <c r="H23" s="20">
        <f t="shared" si="3"/>
        <v>0</v>
      </c>
      <c r="I23" s="21" t="s">
        <v>26</v>
      </c>
      <c r="J23" s="20">
        <f t="shared" si="4"/>
        <v>0</v>
      </c>
      <c r="K23" s="17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>
      <c r="A24" s="15" t="s">
        <v>57</v>
      </c>
      <c r="B24" s="16" t="s">
        <v>58</v>
      </c>
      <c r="C24" s="15" t="s">
        <v>22</v>
      </c>
      <c r="D24" s="17" t="s">
        <v>59</v>
      </c>
      <c r="E24" s="17" t="s">
        <v>60</v>
      </c>
      <c r="F24" s="18">
        <v>0.0</v>
      </c>
      <c r="G24" s="19" t="s">
        <v>25</v>
      </c>
      <c r="H24" s="20">
        <f t="shared" si="3"/>
        <v>0</v>
      </c>
      <c r="I24" s="21" t="s">
        <v>26</v>
      </c>
      <c r="J24" s="20">
        <f t="shared" si="4"/>
        <v>0</v>
      </c>
      <c r="K24" s="17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42.0" customHeight="1">
      <c r="A25" s="15" t="s">
        <v>61</v>
      </c>
      <c r="B25" s="16" t="s">
        <v>62</v>
      </c>
      <c r="C25" s="15" t="s">
        <v>22</v>
      </c>
      <c r="D25" s="17" t="s">
        <v>63</v>
      </c>
      <c r="E25" s="17" t="s">
        <v>64</v>
      </c>
      <c r="F25" s="18">
        <v>0.0</v>
      </c>
      <c r="G25" s="19" t="s">
        <v>25</v>
      </c>
      <c r="H25" s="20">
        <f t="shared" si="3"/>
        <v>0</v>
      </c>
      <c r="I25" s="21" t="s">
        <v>26</v>
      </c>
      <c r="J25" s="20">
        <f t="shared" si="4"/>
        <v>0</v>
      </c>
      <c r="K25" s="17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42.0" customHeight="1">
      <c r="A26" s="15" t="s">
        <v>65</v>
      </c>
      <c r="B26" s="16" t="s">
        <v>66</v>
      </c>
      <c r="C26" s="15" t="s">
        <v>22</v>
      </c>
      <c r="D26" s="17" t="s">
        <v>67</v>
      </c>
      <c r="E26" s="17" t="s">
        <v>68</v>
      </c>
      <c r="F26" s="18">
        <v>0.0</v>
      </c>
      <c r="G26" s="19" t="s">
        <v>25</v>
      </c>
      <c r="H26" s="20">
        <f t="shared" si="3"/>
        <v>0</v>
      </c>
      <c r="I26" s="21" t="s">
        <v>26</v>
      </c>
      <c r="J26" s="20">
        <f t="shared" si="4"/>
        <v>0</v>
      </c>
      <c r="K26" s="17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42.0" customHeight="1">
      <c r="A27" s="15" t="s">
        <v>70</v>
      </c>
      <c r="B27" s="16" t="s">
        <v>71</v>
      </c>
      <c r="C27" s="15" t="s">
        <v>22</v>
      </c>
      <c r="D27" s="17" t="s">
        <v>72</v>
      </c>
      <c r="E27" s="17" t="s">
        <v>73</v>
      </c>
      <c r="F27" s="18">
        <v>0.0</v>
      </c>
      <c r="G27" s="19" t="s">
        <v>25</v>
      </c>
      <c r="H27" s="20">
        <f t="shared" si="3"/>
        <v>0</v>
      </c>
      <c r="I27" s="21" t="s">
        <v>26</v>
      </c>
      <c r="J27" s="20">
        <f t="shared" si="4"/>
        <v>0</v>
      </c>
      <c r="K27" s="17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42.0" customHeight="1">
      <c r="A28" s="15" t="s">
        <v>74</v>
      </c>
      <c r="B28" s="16" t="s">
        <v>75</v>
      </c>
      <c r="C28" s="15" t="s">
        <v>22</v>
      </c>
      <c r="D28" s="17" t="s">
        <v>76</v>
      </c>
      <c r="E28" s="17" t="s">
        <v>77</v>
      </c>
      <c r="F28" s="18">
        <v>0.0</v>
      </c>
      <c r="G28" s="19" t="s">
        <v>25</v>
      </c>
      <c r="H28" s="20">
        <f t="shared" si="3"/>
        <v>0</v>
      </c>
      <c r="I28" s="21" t="s">
        <v>26</v>
      </c>
      <c r="J28" s="20">
        <f t="shared" si="4"/>
        <v>0</v>
      </c>
      <c r="K28" s="17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1.75" customHeight="1">
      <c r="A29" s="26" t="s">
        <v>79</v>
      </c>
      <c r="B29" s="2"/>
      <c r="C29" s="2"/>
      <c r="D29" s="2"/>
      <c r="E29" s="2"/>
      <c r="F29" s="2"/>
      <c r="G29" s="2"/>
      <c r="H29" s="2"/>
      <c r="I29" s="2"/>
      <c r="J29" s="2"/>
      <c r="K29" s="3"/>
    </row>
    <row r="30" ht="42.0" customHeight="1">
      <c r="A30" s="15" t="s">
        <v>81</v>
      </c>
      <c r="B30" s="16" t="s">
        <v>82</v>
      </c>
      <c r="C30" s="15" t="s">
        <v>83</v>
      </c>
      <c r="D30" s="17" t="s">
        <v>84</v>
      </c>
      <c r="E30" s="17" t="s">
        <v>85</v>
      </c>
      <c r="F30" s="18">
        <v>3.0</v>
      </c>
      <c r="G30" s="29" t="s">
        <v>86</v>
      </c>
      <c r="H30" s="20">
        <f t="shared" ref="H30:H42" si="5">IF(ISNUMBER(SEARCH("pts", G30)), IFERROR(VALUE(MID(G30, SEARCH("(", G30)+1, SEARCH(" pts", G30)-SEARCH("(", G30)-1)), 0), 0)</f>
        <v>3</v>
      </c>
      <c r="I30" s="21" t="s">
        <v>26</v>
      </c>
      <c r="J30" s="20">
        <f t="shared" ref="J30:J42" si="6">IF(I30="Conforme", H30, 0)</f>
        <v>3</v>
      </c>
      <c r="K30" s="17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42.0" customHeight="1">
      <c r="A31" s="15" t="s">
        <v>89</v>
      </c>
      <c r="B31" s="16" t="s">
        <v>90</v>
      </c>
      <c r="C31" s="15" t="s">
        <v>83</v>
      </c>
      <c r="D31" s="32" t="s">
        <v>91</v>
      </c>
      <c r="E31" s="17" t="s">
        <v>92</v>
      </c>
      <c r="F31" s="18">
        <v>1.0</v>
      </c>
      <c r="G31" s="29" t="s">
        <v>93</v>
      </c>
      <c r="H31" s="20">
        <f t="shared" si="5"/>
        <v>1</v>
      </c>
      <c r="I31" s="21" t="s">
        <v>26</v>
      </c>
      <c r="J31" s="20">
        <f t="shared" si="6"/>
        <v>1</v>
      </c>
      <c r="K31" s="17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42.0" customHeight="1">
      <c r="A32" s="15" t="s">
        <v>94</v>
      </c>
      <c r="B32" s="16" t="s">
        <v>95</v>
      </c>
      <c r="C32" s="15" t="s">
        <v>83</v>
      </c>
      <c r="D32" s="17" t="s">
        <v>84</v>
      </c>
      <c r="E32" s="17" t="s">
        <v>96</v>
      </c>
      <c r="F32" s="18">
        <v>3.0</v>
      </c>
      <c r="G32" s="19" t="s">
        <v>86</v>
      </c>
      <c r="H32" s="20">
        <f t="shared" si="5"/>
        <v>3</v>
      </c>
      <c r="I32" s="21" t="s">
        <v>26</v>
      </c>
      <c r="J32" s="20">
        <f t="shared" si="6"/>
        <v>3</v>
      </c>
      <c r="K32" s="17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42.0" customHeight="1">
      <c r="A33" s="15" t="s">
        <v>97</v>
      </c>
      <c r="B33" s="16" t="s">
        <v>98</v>
      </c>
      <c r="C33" s="15" t="s">
        <v>83</v>
      </c>
      <c r="D33" s="17" t="s">
        <v>99</v>
      </c>
      <c r="E33" s="17" t="s">
        <v>100</v>
      </c>
      <c r="F33" s="18">
        <v>5.0</v>
      </c>
      <c r="G33" s="19" t="s">
        <v>101</v>
      </c>
      <c r="H33" s="20">
        <f t="shared" si="5"/>
        <v>5</v>
      </c>
      <c r="I33" s="21" t="s">
        <v>26</v>
      </c>
      <c r="J33" s="20">
        <f t="shared" si="6"/>
        <v>5</v>
      </c>
      <c r="K33" s="17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42.0" customHeight="1">
      <c r="A34" s="15" t="s">
        <v>102</v>
      </c>
      <c r="B34" s="16" t="s">
        <v>103</v>
      </c>
      <c r="C34" s="15" t="s">
        <v>83</v>
      </c>
      <c r="D34" s="17" t="s">
        <v>84</v>
      </c>
      <c r="E34" s="17" t="s">
        <v>105</v>
      </c>
      <c r="F34" s="18">
        <v>3.0</v>
      </c>
      <c r="G34" s="19" t="s">
        <v>86</v>
      </c>
      <c r="H34" s="20">
        <f t="shared" si="5"/>
        <v>3</v>
      </c>
      <c r="I34" s="21" t="s">
        <v>26</v>
      </c>
      <c r="J34" s="20">
        <f t="shared" si="6"/>
        <v>3</v>
      </c>
      <c r="K34" s="17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42.0" customHeight="1">
      <c r="A35" s="15" t="s">
        <v>106</v>
      </c>
      <c r="B35" s="16" t="s">
        <v>107</v>
      </c>
      <c r="C35" s="15" t="s">
        <v>83</v>
      </c>
      <c r="D35" s="17" t="s">
        <v>99</v>
      </c>
      <c r="E35" s="17" t="s">
        <v>108</v>
      </c>
      <c r="F35" s="18">
        <v>5.0</v>
      </c>
      <c r="G35" s="19" t="s">
        <v>101</v>
      </c>
      <c r="H35" s="20">
        <f t="shared" si="5"/>
        <v>5</v>
      </c>
      <c r="I35" s="21" t="s">
        <v>26</v>
      </c>
      <c r="J35" s="20">
        <f t="shared" si="6"/>
        <v>5</v>
      </c>
      <c r="K35" s="17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42.0" customHeight="1">
      <c r="A36" s="15" t="s">
        <v>110</v>
      </c>
      <c r="B36" s="16" t="s">
        <v>112</v>
      </c>
      <c r="C36" s="15" t="s">
        <v>83</v>
      </c>
      <c r="D36" s="17" t="s">
        <v>99</v>
      </c>
      <c r="E36" s="17" t="s">
        <v>114</v>
      </c>
      <c r="F36" s="18">
        <v>5.0</v>
      </c>
      <c r="G36" s="19" t="s">
        <v>101</v>
      </c>
      <c r="H36" s="20">
        <f t="shared" si="5"/>
        <v>5</v>
      </c>
      <c r="I36" s="21" t="s">
        <v>26</v>
      </c>
      <c r="J36" s="20">
        <f t="shared" si="6"/>
        <v>5</v>
      </c>
      <c r="K36" s="17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42.0" customHeight="1">
      <c r="A37" s="15" t="s">
        <v>118</v>
      </c>
      <c r="B37" s="16" t="s">
        <v>119</v>
      </c>
      <c r="C37" s="15" t="s">
        <v>83</v>
      </c>
      <c r="D37" s="17" t="s">
        <v>99</v>
      </c>
      <c r="E37" s="17" t="s">
        <v>120</v>
      </c>
      <c r="F37" s="18">
        <v>5.0</v>
      </c>
      <c r="G37" s="19" t="s">
        <v>101</v>
      </c>
      <c r="H37" s="20">
        <f t="shared" si="5"/>
        <v>5</v>
      </c>
      <c r="I37" s="21" t="s">
        <v>26</v>
      </c>
      <c r="J37" s="20">
        <f t="shared" si="6"/>
        <v>5</v>
      </c>
      <c r="K37" s="17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42.0" customHeight="1">
      <c r="A38" s="15" t="s">
        <v>123</v>
      </c>
      <c r="B38" s="16" t="s">
        <v>124</v>
      </c>
      <c r="C38" s="15" t="s">
        <v>83</v>
      </c>
      <c r="D38" s="17" t="s">
        <v>99</v>
      </c>
      <c r="E38" s="17" t="s">
        <v>125</v>
      </c>
      <c r="F38" s="18">
        <v>5.0</v>
      </c>
      <c r="G38" s="19" t="s">
        <v>101</v>
      </c>
      <c r="H38" s="20">
        <f t="shared" si="5"/>
        <v>5</v>
      </c>
      <c r="I38" s="21" t="s">
        <v>26</v>
      </c>
      <c r="J38" s="20">
        <f t="shared" si="6"/>
        <v>5</v>
      </c>
      <c r="K38" s="17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42.0" customHeight="1">
      <c r="A39" s="15" t="s">
        <v>126</v>
      </c>
      <c r="B39" s="16" t="s">
        <v>127</v>
      </c>
      <c r="C39" s="15" t="s">
        <v>83</v>
      </c>
      <c r="D39" s="17" t="s">
        <v>99</v>
      </c>
      <c r="E39" s="17" t="s">
        <v>128</v>
      </c>
      <c r="F39" s="18">
        <v>5.0</v>
      </c>
      <c r="G39" s="19" t="s">
        <v>101</v>
      </c>
      <c r="H39" s="20">
        <f t="shared" si="5"/>
        <v>5</v>
      </c>
      <c r="I39" s="21" t="s">
        <v>26</v>
      </c>
      <c r="J39" s="20">
        <f t="shared" si="6"/>
        <v>5</v>
      </c>
      <c r="K39" s="17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42.0" customHeight="1">
      <c r="A40" s="15" t="s">
        <v>129</v>
      </c>
      <c r="B40" s="16" t="s">
        <v>130</v>
      </c>
      <c r="C40" s="15" t="s">
        <v>83</v>
      </c>
      <c r="D40" s="17" t="s">
        <v>99</v>
      </c>
      <c r="E40" s="17" t="s">
        <v>131</v>
      </c>
      <c r="F40" s="18">
        <v>5.0</v>
      </c>
      <c r="G40" s="19" t="s">
        <v>101</v>
      </c>
      <c r="H40" s="20">
        <f t="shared" si="5"/>
        <v>5</v>
      </c>
      <c r="I40" s="21" t="s">
        <v>26</v>
      </c>
      <c r="J40" s="20">
        <f t="shared" si="6"/>
        <v>5</v>
      </c>
      <c r="K40" s="17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42.0" customHeight="1">
      <c r="A41" s="15" t="s">
        <v>132</v>
      </c>
      <c r="B41" s="16" t="s">
        <v>133</v>
      </c>
      <c r="C41" s="15" t="s">
        <v>83</v>
      </c>
      <c r="D41" s="17" t="s">
        <v>99</v>
      </c>
      <c r="E41" s="17" t="s">
        <v>134</v>
      </c>
      <c r="F41" s="18">
        <v>5.0</v>
      </c>
      <c r="G41" s="19" t="s">
        <v>101</v>
      </c>
      <c r="H41" s="20">
        <f t="shared" si="5"/>
        <v>5</v>
      </c>
      <c r="I41" s="21" t="s">
        <v>26</v>
      </c>
      <c r="J41" s="20">
        <f t="shared" si="6"/>
        <v>5</v>
      </c>
      <c r="K41" s="17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42.0" customHeight="1">
      <c r="A42" s="15" t="s">
        <v>135</v>
      </c>
      <c r="B42" s="16" t="s">
        <v>136</v>
      </c>
      <c r="C42" s="15" t="s">
        <v>83</v>
      </c>
      <c r="D42" s="17" t="s">
        <v>99</v>
      </c>
      <c r="E42" s="17" t="s">
        <v>137</v>
      </c>
      <c r="F42" s="18">
        <v>5.0</v>
      </c>
      <c r="G42" s="19" t="s">
        <v>101</v>
      </c>
      <c r="H42" s="20">
        <f t="shared" si="5"/>
        <v>5</v>
      </c>
      <c r="I42" s="21" t="s">
        <v>26</v>
      </c>
      <c r="J42" s="20">
        <f t="shared" si="6"/>
        <v>5</v>
      </c>
      <c r="K42" s="17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24.75" customHeight="1">
      <c r="A43" s="14" t="s">
        <v>138</v>
      </c>
      <c r="B43" s="2"/>
      <c r="C43" s="2"/>
      <c r="D43" s="2"/>
      <c r="E43" s="2"/>
      <c r="F43" s="2"/>
      <c r="G43" s="2"/>
      <c r="H43" s="2"/>
      <c r="I43" s="2"/>
      <c r="J43" s="2"/>
      <c r="K43" s="3"/>
    </row>
    <row r="44" ht="24.75" customHeight="1">
      <c r="A44" s="40" t="s">
        <v>142</v>
      </c>
      <c r="B44" s="2"/>
      <c r="C44" s="2"/>
      <c r="D44" s="2"/>
      <c r="E44" s="2"/>
      <c r="F44" s="2"/>
      <c r="G44" s="2"/>
      <c r="H44" s="2"/>
      <c r="I44" s="2"/>
      <c r="J44" s="2"/>
      <c r="K44" s="3"/>
    </row>
    <row r="45" ht="42.0" customHeight="1">
      <c r="A45" s="41" t="s">
        <v>143</v>
      </c>
      <c r="B45" s="42" t="s">
        <v>144</v>
      </c>
      <c r="C45" s="15" t="s">
        <v>22</v>
      </c>
      <c r="D45" s="17" t="s">
        <v>146</v>
      </c>
      <c r="E45" s="17" t="s">
        <v>149</v>
      </c>
      <c r="F45" s="18">
        <v>0.0</v>
      </c>
      <c r="G45" s="19" t="s">
        <v>25</v>
      </c>
      <c r="H45" s="20">
        <f t="shared" ref="H45:H76" si="7">IF(ISNUMBER(SEARCH("pts", G45)), IFERROR(VALUE(MID(G45, SEARCH("(", G45)+1, SEARCH(" pts", G45)-SEARCH("(", G45)-1)), 0), 0)</f>
        <v>0</v>
      </c>
      <c r="I45" s="21" t="s">
        <v>26</v>
      </c>
      <c r="J45" s="20">
        <f t="shared" ref="J45:J76" si="8">IF(I45="Conforme", H45, 0)</f>
        <v>0</v>
      </c>
      <c r="K45" s="17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42.0" customHeight="1">
      <c r="A46" s="15" t="s">
        <v>153</v>
      </c>
      <c r="B46" s="16" t="s">
        <v>154</v>
      </c>
      <c r="C46" s="15" t="s">
        <v>22</v>
      </c>
      <c r="D46" s="17" t="s">
        <v>155</v>
      </c>
      <c r="E46" s="17" t="s">
        <v>156</v>
      </c>
      <c r="F46" s="18">
        <v>0.0</v>
      </c>
      <c r="G46" s="19" t="s">
        <v>25</v>
      </c>
      <c r="H46" s="20">
        <f t="shared" si="7"/>
        <v>0</v>
      </c>
      <c r="I46" s="21" t="s">
        <v>26</v>
      </c>
      <c r="J46" s="20">
        <f t="shared" si="8"/>
        <v>0</v>
      </c>
      <c r="K46" s="17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>
      <c r="A47" s="15" t="s">
        <v>157</v>
      </c>
      <c r="B47" s="16" t="s">
        <v>158</v>
      </c>
      <c r="C47" s="15" t="s">
        <v>22</v>
      </c>
      <c r="D47" s="17" t="s">
        <v>159</v>
      </c>
      <c r="E47" s="17" t="s">
        <v>160</v>
      </c>
      <c r="F47" s="18">
        <v>0.0</v>
      </c>
      <c r="G47" s="19" t="s">
        <v>25</v>
      </c>
      <c r="H47" s="20">
        <f t="shared" si="7"/>
        <v>0</v>
      </c>
      <c r="I47" s="21" t="s">
        <v>26</v>
      </c>
      <c r="J47" s="20">
        <f t="shared" si="8"/>
        <v>0</v>
      </c>
      <c r="K47" s="17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>
      <c r="A48" s="15" t="s">
        <v>161</v>
      </c>
      <c r="B48" s="16" t="s">
        <v>162</v>
      </c>
      <c r="C48" s="15" t="s">
        <v>22</v>
      </c>
      <c r="D48" s="17" t="s">
        <v>163</v>
      </c>
      <c r="E48" s="17" t="s">
        <v>164</v>
      </c>
      <c r="F48" s="18">
        <v>0.0</v>
      </c>
      <c r="G48" s="19" t="s">
        <v>25</v>
      </c>
      <c r="H48" s="20">
        <f t="shared" si="7"/>
        <v>0</v>
      </c>
      <c r="I48" s="21" t="s">
        <v>26</v>
      </c>
      <c r="J48" s="20">
        <f t="shared" si="8"/>
        <v>0</v>
      </c>
      <c r="K48" s="17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>
      <c r="A49" s="15" t="s">
        <v>166</v>
      </c>
      <c r="B49" s="16" t="s">
        <v>167</v>
      </c>
      <c r="C49" s="15" t="s">
        <v>22</v>
      </c>
      <c r="D49" s="17" t="s">
        <v>168</v>
      </c>
      <c r="E49" s="17" t="s">
        <v>169</v>
      </c>
      <c r="F49" s="18">
        <v>0.0</v>
      </c>
      <c r="G49" s="19" t="s">
        <v>25</v>
      </c>
      <c r="H49" s="20">
        <f t="shared" si="7"/>
        <v>0</v>
      </c>
      <c r="I49" s="21" t="s">
        <v>26</v>
      </c>
      <c r="J49" s="20">
        <f t="shared" si="8"/>
        <v>0</v>
      </c>
      <c r="K49" s="17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42.0" customHeight="1">
      <c r="A50" s="15" t="s">
        <v>170</v>
      </c>
      <c r="B50" s="16" t="s">
        <v>171</v>
      </c>
      <c r="C50" s="15" t="s">
        <v>22</v>
      </c>
      <c r="D50" s="17" t="s">
        <v>172</v>
      </c>
      <c r="E50" s="17" t="s">
        <v>173</v>
      </c>
      <c r="F50" s="18">
        <v>0.0</v>
      </c>
      <c r="G50" s="19" t="s">
        <v>25</v>
      </c>
      <c r="H50" s="20">
        <f t="shared" si="7"/>
        <v>0</v>
      </c>
      <c r="I50" s="21" t="s">
        <v>26</v>
      </c>
      <c r="J50" s="20">
        <f t="shared" si="8"/>
        <v>0</v>
      </c>
      <c r="K50" s="17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42.0" customHeight="1">
      <c r="A51" s="15" t="s">
        <v>174</v>
      </c>
      <c r="B51" s="16" t="s">
        <v>175</v>
      </c>
      <c r="C51" s="15" t="s">
        <v>22</v>
      </c>
      <c r="D51" s="17" t="s">
        <v>176</v>
      </c>
      <c r="E51" s="17" t="s">
        <v>177</v>
      </c>
      <c r="F51" s="18">
        <v>0.0</v>
      </c>
      <c r="G51" s="19" t="s">
        <v>25</v>
      </c>
      <c r="H51" s="20">
        <f t="shared" si="7"/>
        <v>0</v>
      </c>
      <c r="I51" s="21" t="s">
        <v>26</v>
      </c>
      <c r="J51" s="20">
        <f t="shared" si="8"/>
        <v>0</v>
      </c>
      <c r="K51" s="17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42.0" customHeight="1">
      <c r="A52" s="15" t="s">
        <v>178</v>
      </c>
      <c r="B52" s="16" t="s">
        <v>179</v>
      </c>
      <c r="C52" s="15" t="s">
        <v>22</v>
      </c>
      <c r="D52" s="17" t="s">
        <v>63</v>
      </c>
      <c r="E52" s="17" t="s">
        <v>64</v>
      </c>
      <c r="F52" s="18">
        <v>0.0</v>
      </c>
      <c r="G52" s="19" t="s">
        <v>25</v>
      </c>
      <c r="H52" s="20">
        <f t="shared" si="7"/>
        <v>0</v>
      </c>
      <c r="I52" s="21" t="s">
        <v>26</v>
      </c>
      <c r="J52" s="20">
        <f t="shared" si="8"/>
        <v>0</v>
      </c>
      <c r="K52" s="17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42.0" customHeight="1">
      <c r="A53" s="15" t="s">
        <v>180</v>
      </c>
      <c r="B53" s="16" t="s">
        <v>181</v>
      </c>
      <c r="C53" s="15" t="s">
        <v>22</v>
      </c>
      <c r="D53" s="17" t="s">
        <v>182</v>
      </c>
      <c r="E53" s="17" t="s">
        <v>183</v>
      </c>
      <c r="F53" s="18">
        <v>0.0</v>
      </c>
      <c r="G53" s="19" t="s">
        <v>25</v>
      </c>
      <c r="H53" s="20">
        <f t="shared" si="7"/>
        <v>0</v>
      </c>
      <c r="I53" s="21" t="s">
        <v>26</v>
      </c>
      <c r="J53" s="20">
        <f t="shared" si="8"/>
        <v>0</v>
      </c>
      <c r="K53" s="17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>
      <c r="A54" s="15" t="s">
        <v>184</v>
      </c>
      <c r="B54" s="16" t="s">
        <v>185</v>
      </c>
      <c r="C54" s="15" t="s">
        <v>22</v>
      </c>
      <c r="D54" s="17" t="s">
        <v>186</v>
      </c>
      <c r="E54" s="17" t="s">
        <v>187</v>
      </c>
      <c r="F54" s="18">
        <v>0.0</v>
      </c>
      <c r="G54" s="19" t="s">
        <v>25</v>
      </c>
      <c r="H54" s="20">
        <f t="shared" si="7"/>
        <v>0</v>
      </c>
      <c r="I54" s="21" t="s">
        <v>26</v>
      </c>
      <c r="J54" s="20">
        <f t="shared" si="8"/>
        <v>0</v>
      </c>
      <c r="K54" s="17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>
      <c r="A55" s="15" t="s">
        <v>188</v>
      </c>
      <c r="B55" s="16" t="s">
        <v>189</v>
      </c>
      <c r="C55" s="15" t="s">
        <v>22</v>
      </c>
      <c r="D55" s="17" t="s">
        <v>190</v>
      </c>
      <c r="E55" s="17" t="s">
        <v>191</v>
      </c>
      <c r="F55" s="18">
        <v>0.0</v>
      </c>
      <c r="G55" s="19" t="s">
        <v>25</v>
      </c>
      <c r="H55" s="20">
        <f t="shared" si="7"/>
        <v>0</v>
      </c>
      <c r="I55" s="21" t="s">
        <v>26</v>
      </c>
      <c r="J55" s="20">
        <f t="shared" si="8"/>
        <v>0</v>
      </c>
      <c r="K55" s="17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>
      <c r="A56" s="15" t="s">
        <v>192</v>
      </c>
      <c r="B56" s="16" t="s">
        <v>193</v>
      </c>
      <c r="C56" s="15" t="s">
        <v>22</v>
      </c>
      <c r="D56" s="17" t="s">
        <v>194</v>
      </c>
      <c r="E56" s="17" t="s">
        <v>195</v>
      </c>
      <c r="F56" s="18">
        <v>0.0</v>
      </c>
      <c r="G56" s="19" t="s">
        <v>25</v>
      </c>
      <c r="H56" s="20">
        <f t="shared" si="7"/>
        <v>0</v>
      </c>
      <c r="I56" s="21" t="s">
        <v>26</v>
      </c>
      <c r="J56" s="20">
        <f t="shared" si="8"/>
        <v>0</v>
      </c>
      <c r="K56" s="17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>
      <c r="A57" s="15" t="s">
        <v>196</v>
      </c>
      <c r="B57" s="16" t="s">
        <v>197</v>
      </c>
      <c r="C57" s="15" t="s">
        <v>22</v>
      </c>
      <c r="D57" s="17" t="s">
        <v>198</v>
      </c>
      <c r="E57" s="17" t="s">
        <v>199</v>
      </c>
      <c r="F57" s="18">
        <v>0.0</v>
      </c>
      <c r="G57" s="19" t="s">
        <v>25</v>
      </c>
      <c r="H57" s="20">
        <f t="shared" si="7"/>
        <v>0</v>
      </c>
      <c r="I57" s="21" t="s">
        <v>26</v>
      </c>
      <c r="J57" s="20">
        <f t="shared" si="8"/>
        <v>0</v>
      </c>
      <c r="K57" s="17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>
      <c r="A58" s="15" t="s">
        <v>200</v>
      </c>
      <c r="B58" s="16" t="s">
        <v>201</v>
      </c>
      <c r="C58" s="15" t="s">
        <v>22</v>
      </c>
      <c r="D58" s="17" t="s">
        <v>202</v>
      </c>
      <c r="E58" s="17" t="s">
        <v>203</v>
      </c>
      <c r="F58" s="18">
        <v>0.0</v>
      </c>
      <c r="G58" s="19" t="s">
        <v>25</v>
      </c>
      <c r="H58" s="20">
        <f t="shared" si="7"/>
        <v>0</v>
      </c>
      <c r="I58" s="21" t="s">
        <v>26</v>
      </c>
      <c r="J58" s="20">
        <f t="shared" si="8"/>
        <v>0</v>
      </c>
      <c r="K58" s="17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>
      <c r="A59" s="15" t="s">
        <v>204</v>
      </c>
      <c r="B59" s="16" t="s">
        <v>205</v>
      </c>
      <c r="C59" s="15" t="s">
        <v>22</v>
      </c>
      <c r="D59" s="17" t="s">
        <v>206</v>
      </c>
      <c r="E59" s="17" t="s">
        <v>207</v>
      </c>
      <c r="F59" s="18">
        <v>0.0</v>
      </c>
      <c r="G59" s="19" t="s">
        <v>25</v>
      </c>
      <c r="H59" s="20">
        <f t="shared" si="7"/>
        <v>0</v>
      </c>
      <c r="I59" s="21" t="s">
        <v>26</v>
      </c>
      <c r="J59" s="20">
        <f t="shared" si="8"/>
        <v>0</v>
      </c>
      <c r="K59" s="17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>
      <c r="A60" s="15" t="s">
        <v>208</v>
      </c>
      <c r="B60" s="16" t="s">
        <v>209</v>
      </c>
      <c r="C60" s="15" t="s">
        <v>22</v>
      </c>
      <c r="D60" s="17" t="s">
        <v>210</v>
      </c>
      <c r="E60" s="17" t="s">
        <v>211</v>
      </c>
      <c r="F60" s="18">
        <v>0.0</v>
      </c>
      <c r="G60" s="19" t="s">
        <v>25</v>
      </c>
      <c r="H60" s="20">
        <f t="shared" si="7"/>
        <v>0</v>
      </c>
      <c r="I60" s="21" t="s">
        <v>26</v>
      </c>
      <c r="J60" s="20">
        <f t="shared" si="8"/>
        <v>0</v>
      </c>
      <c r="K60" s="17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>
      <c r="A61" s="15" t="s">
        <v>212</v>
      </c>
      <c r="B61" s="16" t="s">
        <v>213</v>
      </c>
      <c r="C61" s="15" t="s">
        <v>22</v>
      </c>
      <c r="D61" s="17" t="s">
        <v>214</v>
      </c>
      <c r="E61" s="17" t="s">
        <v>215</v>
      </c>
      <c r="F61" s="18">
        <v>0.0</v>
      </c>
      <c r="G61" s="19" t="s">
        <v>25</v>
      </c>
      <c r="H61" s="20">
        <f t="shared" si="7"/>
        <v>0</v>
      </c>
      <c r="I61" s="21" t="s">
        <v>26</v>
      </c>
      <c r="J61" s="20">
        <f t="shared" si="8"/>
        <v>0</v>
      </c>
      <c r="K61" s="17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>
      <c r="A62" s="15" t="s">
        <v>216</v>
      </c>
      <c r="B62" s="16" t="s">
        <v>217</v>
      </c>
      <c r="C62" s="15" t="s">
        <v>22</v>
      </c>
      <c r="D62" s="17" t="s">
        <v>218</v>
      </c>
      <c r="E62" s="17" t="s">
        <v>219</v>
      </c>
      <c r="F62" s="18">
        <v>0.0</v>
      </c>
      <c r="G62" s="19" t="s">
        <v>25</v>
      </c>
      <c r="H62" s="20">
        <f t="shared" si="7"/>
        <v>0</v>
      </c>
      <c r="I62" s="21" t="s">
        <v>26</v>
      </c>
      <c r="J62" s="20">
        <f t="shared" si="8"/>
        <v>0</v>
      </c>
      <c r="K62" s="17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42.0" customHeight="1">
      <c r="A63" s="15" t="s">
        <v>220</v>
      </c>
      <c r="B63" s="16" t="s">
        <v>221</v>
      </c>
      <c r="C63" s="15" t="s">
        <v>22</v>
      </c>
      <c r="D63" s="17" t="s">
        <v>222</v>
      </c>
      <c r="E63" s="17" t="s">
        <v>223</v>
      </c>
      <c r="F63" s="18">
        <v>0.0</v>
      </c>
      <c r="G63" s="19" t="s">
        <v>25</v>
      </c>
      <c r="H63" s="20">
        <f t="shared" si="7"/>
        <v>0</v>
      </c>
      <c r="I63" s="21" t="s">
        <v>26</v>
      </c>
      <c r="J63" s="20">
        <f t="shared" si="8"/>
        <v>0</v>
      </c>
      <c r="K63" s="17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>
      <c r="A64" s="15" t="s">
        <v>224</v>
      </c>
      <c r="B64" s="16" t="s">
        <v>225</v>
      </c>
      <c r="C64" s="15" t="s">
        <v>22</v>
      </c>
      <c r="D64" s="17" t="s">
        <v>226</v>
      </c>
      <c r="E64" s="17" t="s">
        <v>227</v>
      </c>
      <c r="F64" s="18">
        <v>0.0</v>
      </c>
      <c r="G64" s="19" t="s">
        <v>25</v>
      </c>
      <c r="H64" s="20">
        <f t="shared" si="7"/>
        <v>0</v>
      </c>
      <c r="I64" s="21" t="s">
        <v>26</v>
      </c>
      <c r="J64" s="20">
        <f t="shared" si="8"/>
        <v>0</v>
      </c>
      <c r="K64" s="17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>
      <c r="A65" s="15" t="s">
        <v>228</v>
      </c>
      <c r="B65" s="16" t="s">
        <v>229</v>
      </c>
      <c r="C65" s="15" t="s">
        <v>22</v>
      </c>
      <c r="D65" s="17" t="s">
        <v>230</v>
      </c>
      <c r="E65" s="17" t="s">
        <v>231</v>
      </c>
      <c r="F65" s="18">
        <v>0.0</v>
      </c>
      <c r="G65" s="19" t="s">
        <v>25</v>
      </c>
      <c r="H65" s="20">
        <f t="shared" si="7"/>
        <v>0</v>
      </c>
      <c r="I65" s="21" t="s">
        <v>26</v>
      </c>
      <c r="J65" s="20">
        <f t="shared" si="8"/>
        <v>0</v>
      </c>
      <c r="K65" s="17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>
      <c r="A66" s="15" t="s">
        <v>232</v>
      </c>
      <c r="B66" s="16" t="s">
        <v>233</v>
      </c>
      <c r="C66" s="15" t="s">
        <v>22</v>
      </c>
      <c r="D66" s="17" t="s">
        <v>234</v>
      </c>
      <c r="E66" s="17" t="s">
        <v>235</v>
      </c>
      <c r="F66" s="18">
        <v>0.0</v>
      </c>
      <c r="G66" s="19" t="s">
        <v>25</v>
      </c>
      <c r="H66" s="20">
        <f t="shared" si="7"/>
        <v>0</v>
      </c>
      <c r="I66" s="21" t="s">
        <v>26</v>
      </c>
      <c r="J66" s="20">
        <f t="shared" si="8"/>
        <v>0</v>
      </c>
      <c r="K66" s="17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>
      <c r="A67" s="15" t="s">
        <v>236</v>
      </c>
      <c r="B67" s="16" t="s">
        <v>237</v>
      </c>
      <c r="C67" s="15" t="s">
        <v>22</v>
      </c>
      <c r="D67" s="17" t="s">
        <v>238</v>
      </c>
      <c r="E67" s="17" t="s">
        <v>239</v>
      </c>
      <c r="F67" s="18">
        <v>0.0</v>
      </c>
      <c r="G67" s="19" t="s">
        <v>25</v>
      </c>
      <c r="H67" s="20">
        <f t="shared" si="7"/>
        <v>0</v>
      </c>
      <c r="I67" s="21" t="s">
        <v>26</v>
      </c>
      <c r="J67" s="20">
        <f t="shared" si="8"/>
        <v>0</v>
      </c>
      <c r="K67" s="17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>
      <c r="A68" s="15" t="s">
        <v>240</v>
      </c>
      <c r="B68" s="16" t="s">
        <v>241</v>
      </c>
      <c r="C68" s="15" t="s">
        <v>22</v>
      </c>
      <c r="D68" s="17" t="s">
        <v>242</v>
      </c>
      <c r="E68" s="32" t="s">
        <v>243</v>
      </c>
      <c r="F68" s="18">
        <v>0.0</v>
      </c>
      <c r="G68" s="19" t="s">
        <v>25</v>
      </c>
      <c r="H68" s="20">
        <f t="shared" si="7"/>
        <v>0</v>
      </c>
      <c r="I68" s="21" t="s">
        <v>26</v>
      </c>
      <c r="J68" s="20">
        <f t="shared" si="8"/>
        <v>0</v>
      </c>
      <c r="K68" s="17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>
      <c r="A69" s="15" t="s">
        <v>244</v>
      </c>
      <c r="B69" s="16" t="s">
        <v>245</v>
      </c>
      <c r="C69" s="15" t="s">
        <v>22</v>
      </c>
      <c r="D69" s="17" t="s">
        <v>246</v>
      </c>
      <c r="E69" s="17" t="s">
        <v>247</v>
      </c>
      <c r="F69" s="18">
        <v>0.0</v>
      </c>
      <c r="G69" s="19" t="s">
        <v>25</v>
      </c>
      <c r="H69" s="20">
        <f t="shared" si="7"/>
        <v>0</v>
      </c>
      <c r="I69" s="21" t="s">
        <v>26</v>
      </c>
      <c r="J69" s="20">
        <f t="shared" si="8"/>
        <v>0</v>
      </c>
      <c r="K69" s="17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>
      <c r="A70" s="15" t="s">
        <v>248</v>
      </c>
      <c r="B70" s="16" t="s">
        <v>249</v>
      </c>
      <c r="C70" s="15" t="s">
        <v>22</v>
      </c>
      <c r="D70" s="17" t="s">
        <v>250</v>
      </c>
      <c r="E70" s="17" t="s">
        <v>251</v>
      </c>
      <c r="F70" s="18">
        <v>0.0</v>
      </c>
      <c r="G70" s="19" t="s">
        <v>25</v>
      </c>
      <c r="H70" s="20">
        <f t="shared" si="7"/>
        <v>0</v>
      </c>
      <c r="I70" s="21" t="s">
        <v>26</v>
      </c>
      <c r="J70" s="20">
        <f t="shared" si="8"/>
        <v>0</v>
      </c>
      <c r="K70" s="17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>
      <c r="A71" s="15" t="s">
        <v>252</v>
      </c>
      <c r="B71" s="16" t="s">
        <v>253</v>
      </c>
      <c r="C71" s="15" t="s">
        <v>22</v>
      </c>
      <c r="D71" s="17" t="s">
        <v>254</v>
      </c>
      <c r="E71" s="32" t="s">
        <v>255</v>
      </c>
      <c r="F71" s="18">
        <v>0.0</v>
      </c>
      <c r="G71" s="19" t="s">
        <v>25</v>
      </c>
      <c r="H71" s="20">
        <f t="shared" si="7"/>
        <v>0</v>
      </c>
      <c r="I71" s="21" t="s">
        <v>26</v>
      </c>
      <c r="J71" s="20">
        <f t="shared" si="8"/>
        <v>0</v>
      </c>
      <c r="K71" s="17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>
      <c r="A72" s="15" t="s">
        <v>256</v>
      </c>
      <c r="B72" s="16" t="s">
        <v>257</v>
      </c>
      <c r="C72" s="15" t="s">
        <v>22</v>
      </c>
      <c r="D72" s="17" t="s">
        <v>258</v>
      </c>
      <c r="E72" s="17" t="s">
        <v>259</v>
      </c>
      <c r="F72" s="18">
        <v>0.0</v>
      </c>
      <c r="G72" s="19" t="s">
        <v>25</v>
      </c>
      <c r="H72" s="20">
        <f t="shared" si="7"/>
        <v>0</v>
      </c>
      <c r="I72" s="21" t="s">
        <v>26</v>
      </c>
      <c r="J72" s="20">
        <f t="shared" si="8"/>
        <v>0</v>
      </c>
      <c r="K72" s="17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>
      <c r="A73" s="15" t="s">
        <v>260</v>
      </c>
      <c r="B73" s="16" t="s">
        <v>261</v>
      </c>
      <c r="C73" s="15" t="s">
        <v>22</v>
      </c>
      <c r="D73" s="17" t="s">
        <v>262</v>
      </c>
      <c r="E73" s="17" t="s">
        <v>263</v>
      </c>
      <c r="F73" s="18">
        <v>0.0</v>
      </c>
      <c r="G73" s="19" t="s">
        <v>25</v>
      </c>
      <c r="H73" s="20">
        <f t="shared" si="7"/>
        <v>0</v>
      </c>
      <c r="I73" s="21" t="s">
        <v>26</v>
      </c>
      <c r="J73" s="20">
        <f t="shared" si="8"/>
        <v>0</v>
      </c>
      <c r="K73" s="17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>
      <c r="A74" s="15" t="s">
        <v>264</v>
      </c>
      <c r="B74" s="16" t="s">
        <v>265</v>
      </c>
      <c r="C74" s="15" t="s">
        <v>22</v>
      </c>
      <c r="D74" s="17" t="s">
        <v>266</v>
      </c>
      <c r="E74" s="17" t="s">
        <v>267</v>
      </c>
      <c r="F74" s="18">
        <v>0.0</v>
      </c>
      <c r="G74" s="19" t="s">
        <v>25</v>
      </c>
      <c r="H74" s="20">
        <f t="shared" si="7"/>
        <v>0</v>
      </c>
      <c r="I74" s="21" t="s">
        <v>26</v>
      </c>
      <c r="J74" s="20">
        <f t="shared" si="8"/>
        <v>0</v>
      </c>
      <c r="K74" s="17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>
      <c r="A75" s="49" t="s">
        <v>268</v>
      </c>
      <c r="B75" s="16" t="s">
        <v>269</v>
      </c>
      <c r="C75" s="49" t="s">
        <v>22</v>
      </c>
      <c r="D75" s="17" t="s">
        <v>270</v>
      </c>
      <c r="E75" s="17" t="s">
        <v>271</v>
      </c>
      <c r="F75" s="50">
        <v>0.0</v>
      </c>
      <c r="G75" s="19" t="s">
        <v>25</v>
      </c>
      <c r="H75" s="50">
        <f t="shared" si="7"/>
        <v>0</v>
      </c>
      <c r="I75" s="19" t="s">
        <v>26</v>
      </c>
      <c r="J75" s="50">
        <f t="shared" si="8"/>
        <v>0</v>
      </c>
      <c r="K75" s="17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>
      <c r="A76" s="51" t="s">
        <v>272</v>
      </c>
      <c r="B76" s="52" t="s">
        <v>273</v>
      </c>
      <c r="C76" s="51" t="s">
        <v>22</v>
      </c>
      <c r="D76" s="53" t="s">
        <v>274</v>
      </c>
      <c r="E76" s="53" t="s">
        <v>275</v>
      </c>
      <c r="F76" s="54">
        <v>0.0</v>
      </c>
      <c r="G76" s="19" t="s">
        <v>25</v>
      </c>
      <c r="H76" s="54">
        <f t="shared" si="7"/>
        <v>0</v>
      </c>
      <c r="I76" s="19" t="s">
        <v>26</v>
      </c>
      <c r="J76" s="50">
        <f t="shared" si="8"/>
        <v>0</v>
      </c>
      <c r="K76" s="17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>
      <c r="A77" s="40" t="s">
        <v>276</v>
      </c>
      <c r="B77" s="2"/>
      <c r="C77" s="2"/>
      <c r="D77" s="2"/>
      <c r="E77" s="2"/>
      <c r="F77" s="2"/>
      <c r="G77" s="2"/>
      <c r="H77" s="2"/>
      <c r="I77" s="2"/>
      <c r="J77" s="2"/>
      <c r="K77" s="3"/>
    </row>
    <row r="78" ht="42.0" customHeight="1">
      <c r="A78" s="55" t="s">
        <v>277</v>
      </c>
      <c r="B78" s="56" t="s">
        <v>278</v>
      </c>
      <c r="C78" s="55" t="s">
        <v>83</v>
      </c>
      <c r="D78" s="57" t="s">
        <v>84</v>
      </c>
      <c r="E78" s="58" t="s">
        <v>279</v>
      </c>
      <c r="F78" s="59">
        <v>3.0</v>
      </c>
      <c r="G78" s="29" t="s">
        <v>86</v>
      </c>
      <c r="H78" s="20">
        <f t="shared" ref="H78:H90" si="9">IF(ISNUMBER(SEARCH("pts", G78)), IFERROR(VALUE(MID(G78, SEARCH("(", G78)+1, SEARCH(" pts", G78)-SEARCH("(", G78)-1)), 0), 0)</f>
        <v>3</v>
      </c>
      <c r="I78" s="60" t="s">
        <v>26</v>
      </c>
      <c r="J78" s="61">
        <f t="shared" ref="J78:J90" si="10">IF(I78="Conforme", H78, 0)</f>
        <v>3</v>
      </c>
      <c r="K78" s="58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42.0" customHeight="1">
      <c r="A79" s="15" t="s">
        <v>280</v>
      </c>
      <c r="B79" s="16" t="s">
        <v>281</v>
      </c>
      <c r="C79" s="15" t="s">
        <v>83</v>
      </c>
      <c r="D79" s="17" t="s">
        <v>84</v>
      </c>
      <c r="E79" s="17" t="s">
        <v>282</v>
      </c>
      <c r="F79" s="18">
        <v>3.0</v>
      </c>
      <c r="G79" s="19" t="s">
        <v>86</v>
      </c>
      <c r="H79" s="20">
        <f t="shared" si="9"/>
        <v>3</v>
      </c>
      <c r="I79" s="21" t="s">
        <v>26</v>
      </c>
      <c r="J79" s="20">
        <f t="shared" si="10"/>
        <v>3</v>
      </c>
      <c r="K79" s="17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42.0" customHeight="1">
      <c r="A80" s="15" t="s">
        <v>283</v>
      </c>
      <c r="B80" s="16" t="s">
        <v>284</v>
      </c>
      <c r="C80" s="15" t="s">
        <v>83</v>
      </c>
      <c r="D80" s="17" t="s">
        <v>84</v>
      </c>
      <c r="E80" s="17" t="s">
        <v>285</v>
      </c>
      <c r="F80" s="18">
        <v>3.0</v>
      </c>
      <c r="G80" s="19" t="s">
        <v>86</v>
      </c>
      <c r="H80" s="20">
        <f t="shared" si="9"/>
        <v>3</v>
      </c>
      <c r="I80" s="21" t="s">
        <v>26</v>
      </c>
      <c r="J80" s="20">
        <f t="shared" si="10"/>
        <v>3</v>
      </c>
      <c r="K80" s="17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>
      <c r="A81" s="15" t="s">
        <v>286</v>
      </c>
      <c r="B81" s="16" t="s">
        <v>287</v>
      </c>
      <c r="C81" s="15" t="s">
        <v>83</v>
      </c>
      <c r="D81" s="17" t="s">
        <v>99</v>
      </c>
      <c r="E81" s="17" t="s">
        <v>288</v>
      </c>
      <c r="F81" s="18">
        <v>5.0</v>
      </c>
      <c r="G81" s="19" t="s">
        <v>101</v>
      </c>
      <c r="H81" s="20">
        <f t="shared" si="9"/>
        <v>5</v>
      </c>
      <c r="I81" s="21" t="s">
        <v>26</v>
      </c>
      <c r="J81" s="20">
        <f t="shared" si="10"/>
        <v>5</v>
      </c>
      <c r="K81" s="17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>
      <c r="A82" s="15" t="s">
        <v>289</v>
      </c>
      <c r="B82" s="16" t="s">
        <v>290</v>
      </c>
      <c r="C82" s="15" t="s">
        <v>83</v>
      </c>
      <c r="D82" s="17" t="s">
        <v>84</v>
      </c>
      <c r="E82" s="17" t="s">
        <v>291</v>
      </c>
      <c r="F82" s="18">
        <v>3.0</v>
      </c>
      <c r="G82" s="19" t="s">
        <v>86</v>
      </c>
      <c r="H82" s="20">
        <f t="shared" si="9"/>
        <v>3</v>
      </c>
      <c r="I82" s="21" t="s">
        <v>26</v>
      </c>
      <c r="J82" s="20">
        <f t="shared" si="10"/>
        <v>3</v>
      </c>
      <c r="K82" s="17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>
      <c r="A83" s="15" t="s">
        <v>292</v>
      </c>
      <c r="B83" s="16" t="s">
        <v>293</v>
      </c>
      <c r="C83" s="15" t="s">
        <v>83</v>
      </c>
      <c r="D83" s="17" t="s">
        <v>84</v>
      </c>
      <c r="E83" s="17" t="s">
        <v>294</v>
      </c>
      <c r="F83" s="18">
        <v>3.0</v>
      </c>
      <c r="G83" s="19" t="s">
        <v>86</v>
      </c>
      <c r="H83" s="20">
        <f t="shared" si="9"/>
        <v>3</v>
      </c>
      <c r="I83" s="21" t="s">
        <v>26</v>
      </c>
      <c r="J83" s="20">
        <f t="shared" si="10"/>
        <v>3</v>
      </c>
      <c r="K83" s="17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>
      <c r="A84" s="15" t="s">
        <v>295</v>
      </c>
      <c r="B84" s="16" t="s">
        <v>296</v>
      </c>
      <c r="C84" s="15" t="s">
        <v>83</v>
      </c>
      <c r="D84" s="17" t="s">
        <v>99</v>
      </c>
      <c r="E84" s="17" t="s">
        <v>297</v>
      </c>
      <c r="F84" s="18">
        <v>5.0</v>
      </c>
      <c r="G84" s="19" t="s">
        <v>101</v>
      </c>
      <c r="H84" s="20">
        <f t="shared" si="9"/>
        <v>5</v>
      </c>
      <c r="I84" s="21" t="s">
        <v>26</v>
      </c>
      <c r="J84" s="20">
        <f t="shared" si="10"/>
        <v>5</v>
      </c>
      <c r="K84" s="17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>
      <c r="A85" s="15" t="s">
        <v>298</v>
      </c>
      <c r="B85" s="16" t="s">
        <v>299</v>
      </c>
      <c r="C85" s="15" t="s">
        <v>83</v>
      </c>
      <c r="D85" s="17" t="s">
        <v>99</v>
      </c>
      <c r="E85" s="17" t="s">
        <v>300</v>
      </c>
      <c r="F85" s="18">
        <v>5.0</v>
      </c>
      <c r="G85" s="19" t="s">
        <v>101</v>
      </c>
      <c r="H85" s="20">
        <f t="shared" si="9"/>
        <v>5</v>
      </c>
      <c r="I85" s="21" t="s">
        <v>26</v>
      </c>
      <c r="J85" s="20">
        <f t="shared" si="10"/>
        <v>5</v>
      </c>
      <c r="K85" s="17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>
      <c r="A86" s="15" t="s">
        <v>301</v>
      </c>
      <c r="B86" s="16" t="s">
        <v>302</v>
      </c>
      <c r="C86" s="15" t="s">
        <v>83</v>
      </c>
      <c r="D86" s="17" t="s">
        <v>303</v>
      </c>
      <c r="E86" s="17" t="s">
        <v>304</v>
      </c>
      <c r="F86" s="18">
        <v>1.0</v>
      </c>
      <c r="G86" s="29" t="s">
        <v>93</v>
      </c>
      <c r="H86" s="20">
        <f t="shared" si="9"/>
        <v>1</v>
      </c>
      <c r="I86" s="21" t="s">
        <v>26</v>
      </c>
      <c r="J86" s="20">
        <f t="shared" si="10"/>
        <v>1</v>
      </c>
      <c r="K86" s="17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>
      <c r="A87" s="15" t="s">
        <v>305</v>
      </c>
      <c r="B87" s="16" t="s">
        <v>306</v>
      </c>
      <c r="C87" s="15" t="s">
        <v>83</v>
      </c>
      <c r="D87" s="17" t="s">
        <v>84</v>
      </c>
      <c r="E87" s="17" t="s">
        <v>307</v>
      </c>
      <c r="F87" s="18">
        <v>3.0</v>
      </c>
      <c r="G87" s="19" t="s">
        <v>86</v>
      </c>
      <c r="H87" s="20">
        <f t="shared" si="9"/>
        <v>3</v>
      </c>
      <c r="I87" s="21" t="s">
        <v>26</v>
      </c>
      <c r="J87" s="20">
        <f t="shared" si="10"/>
        <v>3</v>
      </c>
      <c r="K87" s="17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>
      <c r="A88" s="15" t="s">
        <v>308</v>
      </c>
      <c r="B88" s="16" t="s">
        <v>309</v>
      </c>
      <c r="C88" s="15" t="s">
        <v>83</v>
      </c>
      <c r="D88" s="17" t="s">
        <v>84</v>
      </c>
      <c r="E88" s="17" t="s">
        <v>310</v>
      </c>
      <c r="F88" s="18">
        <v>3.0</v>
      </c>
      <c r="G88" s="19" t="s">
        <v>86</v>
      </c>
      <c r="H88" s="20">
        <f t="shared" si="9"/>
        <v>3</v>
      </c>
      <c r="I88" s="21" t="s">
        <v>26</v>
      </c>
      <c r="J88" s="20">
        <f t="shared" si="10"/>
        <v>3</v>
      </c>
      <c r="K88" s="17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>
      <c r="A89" s="15" t="s">
        <v>311</v>
      </c>
      <c r="B89" s="16" t="s">
        <v>312</v>
      </c>
      <c r="C89" s="15" t="s">
        <v>83</v>
      </c>
      <c r="D89" s="17" t="s">
        <v>99</v>
      </c>
      <c r="E89" s="17" t="s">
        <v>313</v>
      </c>
      <c r="F89" s="18">
        <v>5.0</v>
      </c>
      <c r="G89" s="19" t="s">
        <v>101</v>
      </c>
      <c r="H89" s="20">
        <f t="shared" si="9"/>
        <v>5</v>
      </c>
      <c r="I89" s="21" t="s">
        <v>26</v>
      </c>
      <c r="J89" s="20">
        <f t="shared" si="10"/>
        <v>5</v>
      </c>
      <c r="K89" s="17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>
      <c r="A90" s="15" t="s">
        <v>314</v>
      </c>
      <c r="B90" s="16" t="s">
        <v>315</v>
      </c>
      <c r="C90" s="15" t="s">
        <v>83</v>
      </c>
      <c r="D90" s="62" t="s">
        <v>99</v>
      </c>
      <c r="E90" s="62" t="s">
        <v>316</v>
      </c>
      <c r="F90" s="18">
        <v>5.0</v>
      </c>
      <c r="G90" s="19" t="s">
        <v>101</v>
      </c>
      <c r="H90" s="20">
        <f t="shared" si="9"/>
        <v>5</v>
      </c>
      <c r="I90" s="21" t="s">
        <v>26</v>
      </c>
      <c r="J90" s="20">
        <f t="shared" si="10"/>
        <v>5</v>
      </c>
      <c r="K90" s="17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21.75" customHeight="1">
      <c r="A91" s="22" t="s">
        <v>317</v>
      </c>
      <c r="B91" s="2"/>
      <c r="C91" s="2"/>
      <c r="D91" s="2"/>
      <c r="E91" s="2"/>
      <c r="F91" s="2"/>
      <c r="G91" s="2"/>
      <c r="H91" s="2"/>
      <c r="I91" s="2"/>
      <c r="J91" s="2"/>
      <c r="K91" s="3"/>
    </row>
    <row r="92" ht="42.0" customHeight="1">
      <c r="A92" s="23" t="s">
        <v>318</v>
      </c>
      <c r="B92" s="2"/>
      <c r="C92" s="2"/>
      <c r="D92" s="2"/>
      <c r="E92" s="2"/>
      <c r="F92" s="2"/>
      <c r="G92" s="2"/>
      <c r="H92" s="2"/>
      <c r="I92" s="2"/>
      <c r="J92" s="2"/>
      <c r="K92" s="3"/>
    </row>
    <row r="93">
      <c r="A93" s="15" t="s">
        <v>319</v>
      </c>
      <c r="B93" s="16" t="s">
        <v>320</v>
      </c>
      <c r="C93" s="15" t="s">
        <v>22</v>
      </c>
      <c r="D93" s="62" t="s">
        <v>321</v>
      </c>
      <c r="E93" s="62" t="s">
        <v>322</v>
      </c>
      <c r="F93" s="18">
        <v>0.0</v>
      </c>
      <c r="G93" s="62" t="s">
        <v>25</v>
      </c>
      <c r="H93" s="18">
        <f>IF(ISNUMBER(SEARCH("pts", G93)), IFERROR(VALUE(MID(G93, SEARCH("(", G93)+1, SEARCH(" pts", G93)-SEARCH("(", G93)-1)), 0), 0)</f>
        <v>0</v>
      </c>
      <c r="I93" s="49" t="s">
        <v>26</v>
      </c>
      <c r="J93" s="18">
        <f>IF(I93="Conforme", H93, 0)</f>
        <v>0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42.0" customHeight="1">
      <c r="A94" s="23" t="s">
        <v>323</v>
      </c>
      <c r="B94" s="2"/>
      <c r="C94" s="2"/>
      <c r="D94" s="2"/>
      <c r="E94" s="2"/>
      <c r="F94" s="2"/>
      <c r="G94" s="2"/>
      <c r="H94" s="2"/>
      <c r="I94" s="2"/>
      <c r="J94" s="2"/>
      <c r="K94" s="3"/>
    </row>
    <row r="95" ht="15.75" customHeight="1">
      <c r="A95" s="15" t="s">
        <v>324</v>
      </c>
      <c r="B95" s="16" t="s">
        <v>325</v>
      </c>
      <c r="C95" s="15" t="s">
        <v>83</v>
      </c>
      <c r="D95" s="17" t="s">
        <v>99</v>
      </c>
      <c r="E95" s="17" t="s">
        <v>326</v>
      </c>
      <c r="F95" s="18">
        <v>5.0</v>
      </c>
      <c r="G95" s="19" t="s">
        <v>101</v>
      </c>
      <c r="H95" s="20">
        <f>IF(ISNUMBER(SEARCH("pts", G95)), IFERROR(VALUE(MID(G95, SEARCH("(", G95)+1, SEARCH(" pts", G95)-SEARCH("(", G95)-1)), 0), 0)</f>
        <v>5</v>
      </c>
      <c r="I95" s="21" t="s">
        <v>26</v>
      </c>
      <c r="J95" s="20">
        <f>IF(I95="Conforme", H95, 0)</f>
        <v>5</v>
      </c>
      <c r="K95" s="32" t="s">
        <v>327</v>
      </c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25.5" customHeight="1"/>
    <row r="97" ht="24.0" customHeight="1">
      <c r="A97" s="22" t="s">
        <v>328</v>
      </c>
      <c r="B97" s="2"/>
      <c r="C97" s="2"/>
      <c r="D97" s="2"/>
      <c r="E97" s="2"/>
      <c r="F97" s="2"/>
      <c r="G97" s="2"/>
      <c r="H97" s="2"/>
      <c r="I97" s="2"/>
      <c r="J97" s="2"/>
      <c r="K97" s="3"/>
    </row>
    <row r="98" ht="24.0" customHeight="1">
      <c r="A98" s="63" t="s">
        <v>329</v>
      </c>
      <c r="B98" s="64"/>
      <c r="C98" s="64"/>
      <c r="D98" s="64"/>
      <c r="E98" s="65"/>
      <c r="F98" s="66">
        <f>SUM(F14:F95)</f>
        <v>107</v>
      </c>
      <c r="G98" s="67"/>
      <c r="H98" s="68">
        <f>SUM(H14:H95)</f>
        <v>107</v>
      </c>
      <c r="I98" s="69"/>
      <c r="J98" s="68">
        <f>SUM(J14:J95)</f>
        <v>107</v>
      </c>
      <c r="K98" s="67"/>
    </row>
    <row r="99" ht="24.0" customHeight="1">
      <c r="A99" s="63" t="s">
        <v>330</v>
      </c>
      <c r="B99" s="64"/>
      <c r="C99" s="64"/>
      <c r="D99" s="64"/>
      <c r="E99" s="65"/>
      <c r="F99" s="67"/>
      <c r="G99" s="68" t="str">
        <f>IF(COUNTIF(G14:G95, "*INABILITADO*")&gt;0, "DESCLASSIFICADO", "HABILITADO")</f>
        <v>HABILITADO</v>
      </c>
      <c r="H99" s="67"/>
      <c r="I99" s="68" t="str">
        <f>IF(COUNTIF(I14:I95, "Não Conforme")&gt;0, "DESCLASSIFICADO", "HABILITADO")</f>
        <v>HABILITADO</v>
      </c>
      <c r="J99" s="67"/>
      <c r="K99" s="67"/>
    </row>
    <row r="100" ht="15.75" customHeight="1">
      <c r="A100" s="70" t="s">
        <v>331</v>
      </c>
      <c r="B100" s="71"/>
      <c r="C100" s="72"/>
      <c r="D100" s="72"/>
      <c r="E100" s="73"/>
      <c r="F100" s="74"/>
      <c r="G100" s="74"/>
      <c r="H100" s="48">
        <f>H98/F98</f>
        <v>1</v>
      </c>
      <c r="I100" s="75"/>
      <c r="J100" s="48">
        <f>J98/F98</f>
        <v>1</v>
      </c>
      <c r="K100" s="74"/>
    </row>
    <row r="101" ht="15.75" customHeight="1">
      <c r="B101" s="5"/>
      <c r="I101" s="6"/>
    </row>
    <row r="102" ht="15.75" customHeight="1">
      <c r="B102" s="5"/>
      <c r="I102" s="6"/>
    </row>
    <row r="103" ht="15.75" customHeight="1">
      <c r="B103" s="5"/>
      <c r="I103" s="6"/>
    </row>
    <row r="104" ht="15.75" customHeight="1">
      <c r="B104" s="5"/>
      <c r="I104" s="6"/>
    </row>
    <row r="105" ht="15.75" customHeight="1">
      <c r="B105" s="5"/>
      <c r="I105" s="6"/>
    </row>
    <row r="106" ht="15.75" customHeight="1">
      <c r="B106" s="5"/>
      <c r="I106" s="6"/>
    </row>
    <row r="107" ht="15.75" customHeight="1">
      <c r="B107" s="5"/>
      <c r="I107" s="6"/>
    </row>
    <row r="108" ht="15.75" customHeight="1">
      <c r="B108" s="5"/>
      <c r="I108" s="6"/>
    </row>
    <row r="109" ht="15.75" customHeight="1">
      <c r="B109" s="5"/>
      <c r="I109" s="6"/>
    </row>
    <row r="110" ht="15.75" customHeight="1">
      <c r="B110" s="5"/>
      <c r="I110" s="6"/>
    </row>
    <row r="111" ht="15.75" customHeight="1">
      <c r="B111" s="5"/>
      <c r="I111" s="6"/>
    </row>
    <row r="112" ht="15.75" customHeight="1">
      <c r="B112" s="5"/>
      <c r="I112" s="6"/>
    </row>
    <row r="113" ht="15.75" customHeight="1">
      <c r="B113" s="5"/>
      <c r="I113" s="6"/>
    </row>
    <row r="114" ht="15.75" customHeight="1">
      <c r="B114" s="5"/>
      <c r="I114" s="6"/>
    </row>
    <row r="115" ht="15.75" customHeight="1">
      <c r="B115" s="5"/>
      <c r="I115" s="6"/>
    </row>
    <row r="116" ht="15.75" customHeight="1">
      <c r="B116" s="5"/>
      <c r="I116" s="6"/>
    </row>
    <row r="117" ht="15.75" customHeight="1">
      <c r="B117" s="5"/>
      <c r="I117" s="6"/>
    </row>
    <row r="118" ht="15.75" customHeight="1">
      <c r="B118" s="5"/>
      <c r="I118" s="6"/>
    </row>
    <row r="119" ht="15.75" customHeight="1">
      <c r="B119" s="5"/>
      <c r="I119" s="6"/>
    </row>
    <row r="120" ht="15.75" customHeight="1">
      <c r="B120" s="5"/>
      <c r="I120" s="6"/>
    </row>
    <row r="121" ht="15.75" customHeight="1">
      <c r="B121" s="5"/>
      <c r="I121" s="6"/>
    </row>
    <row r="122" ht="15.75" customHeight="1">
      <c r="B122" s="5"/>
      <c r="I122" s="6"/>
    </row>
    <row r="123" ht="15.75" customHeight="1">
      <c r="B123" s="5"/>
      <c r="I123" s="6"/>
    </row>
    <row r="124" ht="15.75" customHeight="1">
      <c r="B124" s="5"/>
      <c r="I124" s="6"/>
    </row>
    <row r="125" ht="15.75" customHeight="1">
      <c r="B125" s="5"/>
      <c r="I125" s="6"/>
    </row>
    <row r="126" ht="15.75" customHeight="1">
      <c r="B126" s="5"/>
      <c r="I126" s="6"/>
    </row>
    <row r="127" ht="15.75" customHeight="1">
      <c r="B127" s="5"/>
      <c r="I127" s="6"/>
    </row>
    <row r="128" ht="15.75" customHeight="1">
      <c r="B128" s="5"/>
      <c r="I128" s="6"/>
    </row>
    <row r="129" ht="15.75" customHeight="1">
      <c r="B129" s="5"/>
      <c r="I129" s="6"/>
    </row>
    <row r="130" ht="15.75" customHeight="1">
      <c r="B130" s="5"/>
      <c r="I130" s="6"/>
    </row>
    <row r="131" ht="15.75" customHeight="1">
      <c r="B131" s="5"/>
      <c r="I131" s="6"/>
    </row>
    <row r="132" ht="15.75" customHeight="1">
      <c r="B132" s="5"/>
      <c r="I132" s="6"/>
    </row>
    <row r="133" ht="15.75" customHeight="1">
      <c r="B133" s="5"/>
      <c r="I133" s="6"/>
    </row>
    <row r="134" ht="15.75" customHeight="1">
      <c r="B134" s="5"/>
      <c r="I134" s="6"/>
    </row>
    <row r="135" ht="15.75" customHeight="1">
      <c r="B135" s="5"/>
      <c r="I135" s="6"/>
    </row>
    <row r="136" ht="15.75" customHeight="1">
      <c r="B136" s="5"/>
      <c r="I136" s="6"/>
    </row>
    <row r="137" ht="15.75" customHeight="1">
      <c r="B137" s="5"/>
      <c r="I137" s="6"/>
    </row>
    <row r="138" ht="15.75" customHeight="1">
      <c r="B138" s="5"/>
      <c r="I138" s="6"/>
    </row>
    <row r="139" ht="15.75" customHeight="1">
      <c r="B139" s="5"/>
      <c r="I139" s="6"/>
    </row>
    <row r="140" ht="15.75" customHeight="1">
      <c r="B140" s="5"/>
      <c r="I140" s="6"/>
    </row>
    <row r="141" ht="15.75" customHeight="1">
      <c r="B141" s="5"/>
      <c r="I141" s="6"/>
    </row>
    <row r="142" ht="15.75" customHeight="1">
      <c r="B142" s="5"/>
      <c r="I142" s="6"/>
    </row>
    <row r="143" ht="15.75" customHeight="1">
      <c r="B143" s="5"/>
      <c r="I143" s="6"/>
    </row>
    <row r="144" ht="15.75" customHeight="1">
      <c r="B144" s="5"/>
      <c r="I144" s="6"/>
    </row>
    <row r="145" ht="15.75" customHeight="1">
      <c r="B145" s="5"/>
      <c r="I145" s="6"/>
    </row>
    <row r="146" ht="15.75" customHeight="1">
      <c r="B146" s="5"/>
      <c r="I146" s="6"/>
    </row>
    <row r="147" ht="15.75" customHeight="1">
      <c r="B147" s="5"/>
      <c r="I147" s="6"/>
    </row>
    <row r="148" ht="15.75" customHeight="1">
      <c r="B148" s="5"/>
      <c r="I148" s="6"/>
    </row>
    <row r="149" ht="15.75" customHeight="1">
      <c r="B149" s="5"/>
      <c r="I149" s="6"/>
    </row>
    <row r="150" ht="15.75" customHeight="1">
      <c r="B150" s="5"/>
      <c r="I150" s="6"/>
    </row>
    <row r="151" ht="15.75" customHeight="1">
      <c r="B151" s="5"/>
      <c r="I151" s="6"/>
    </row>
    <row r="152" ht="15.75" customHeight="1">
      <c r="B152" s="5"/>
      <c r="I152" s="6"/>
    </row>
    <row r="153" ht="15.75" customHeight="1">
      <c r="B153" s="5"/>
      <c r="I153" s="6"/>
    </row>
    <row r="154" ht="15.75" customHeight="1">
      <c r="B154" s="5"/>
      <c r="I154" s="6"/>
    </row>
    <row r="155" ht="15.75" customHeight="1">
      <c r="B155" s="5"/>
      <c r="I155" s="6"/>
    </row>
    <row r="156" ht="15.75" customHeight="1">
      <c r="B156" s="5"/>
      <c r="I156" s="6"/>
    </row>
    <row r="157" ht="15.75" customHeight="1">
      <c r="B157" s="5"/>
      <c r="I157" s="6"/>
    </row>
    <row r="158" ht="15.75" customHeight="1">
      <c r="B158" s="5"/>
      <c r="I158" s="6"/>
    </row>
    <row r="159" ht="15.75" customHeight="1">
      <c r="B159" s="5"/>
      <c r="I159" s="6"/>
    </row>
    <row r="160" ht="15.75" customHeight="1">
      <c r="B160" s="5"/>
      <c r="I160" s="6"/>
    </row>
    <row r="161" ht="15.75" customHeight="1">
      <c r="B161" s="5"/>
      <c r="I161" s="6"/>
    </row>
    <row r="162" ht="15.75" customHeight="1">
      <c r="B162" s="5"/>
      <c r="I162" s="6"/>
    </row>
    <row r="163" ht="15.75" customHeight="1">
      <c r="B163" s="5"/>
      <c r="I163" s="6"/>
    </row>
    <row r="164" ht="15.75" customHeight="1">
      <c r="B164" s="5"/>
      <c r="I164" s="6"/>
    </row>
    <row r="165" ht="15.75" customHeight="1">
      <c r="B165" s="5"/>
      <c r="I165" s="6"/>
    </row>
    <row r="166" ht="15.75" customHeight="1">
      <c r="B166" s="5"/>
      <c r="I166" s="6"/>
    </row>
    <row r="167" ht="15.75" customHeight="1">
      <c r="B167" s="5"/>
      <c r="I167" s="6"/>
    </row>
    <row r="168" ht="15.75" customHeight="1">
      <c r="B168" s="5"/>
      <c r="I168" s="6"/>
    </row>
    <row r="169" ht="15.75" customHeight="1">
      <c r="B169" s="5"/>
      <c r="I169" s="6"/>
    </row>
    <row r="170" ht="15.75" customHeight="1">
      <c r="B170" s="5"/>
      <c r="I170" s="6"/>
    </row>
    <row r="171" ht="15.75" customHeight="1">
      <c r="B171" s="5"/>
      <c r="I171" s="6"/>
    </row>
    <row r="172" ht="15.75" customHeight="1">
      <c r="B172" s="5"/>
      <c r="I172" s="6"/>
    </row>
    <row r="173" ht="15.75" customHeight="1">
      <c r="B173" s="5"/>
      <c r="I173" s="6"/>
    </row>
    <row r="174" ht="15.75" customHeight="1">
      <c r="B174" s="5"/>
      <c r="I174" s="6"/>
    </row>
    <row r="175" ht="15.75" customHeight="1">
      <c r="B175" s="5"/>
      <c r="I175" s="6"/>
    </row>
    <row r="176" ht="15.75" customHeight="1">
      <c r="B176" s="5"/>
      <c r="I176" s="6"/>
    </row>
    <row r="177" ht="15.75" customHeight="1">
      <c r="B177" s="5"/>
      <c r="I177" s="6"/>
    </row>
    <row r="178" ht="15.75" customHeight="1">
      <c r="B178" s="5"/>
      <c r="I178" s="6"/>
    </row>
    <row r="179" ht="15.75" customHeight="1">
      <c r="B179" s="5"/>
      <c r="I179" s="6"/>
    </row>
    <row r="180" ht="15.75" customHeight="1">
      <c r="B180" s="5"/>
      <c r="I180" s="6"/>
    </row>
    <row r="181" ht="15.75" customHeight="1">
      <c r="B181" s="5"/>
      <c r="I181" s="6"/>
    </row>
    <row r="182" ht="15.75" customHeight="1">
      <c r="B182" s="5"/>
      <c r="I182" s="6"/>
    </row>
    <row r="183" ht="15.75" customHeight="1">
      <c r="B183" s="5"/>
      <c r="I183" s="6"/>
    </row>
    <row r="184" ht="15.75" customHeight="1">
      <c r="B184" s="5"/>
      <c r="I184" s="6"/>
    </row>
    <row r="185" ht="15.75" customHeight="1">
      <c r="B185" s="5"/>
      <c r="I185" s="6"/>
    </row>
    <row r="186" ht="15.75" customHeight="1">
      <c r="B186" s="5"/>
      <c r="I186" s="6"/>
    </row>
    <row r="187" ht="15.75" customHeight="1">
      <c r="B187" s="5"/>
      <c r="I187" s="6"/>
    </row>
    <row r="188" ht="15.75" customHeight="1">
      <c r="B188" s="5"/>
      <c r="I188" s="6"/>
    </row>
    <row r="189" ht="15.75" customHeight="1">
      <c r="B189" s="5"/>
      <c r="I189" s="6"/>
    </row>
    <row r="190" ht="15.75" customHeight="1">
      <c r="B190" s="5"/>
      <c r="I190" s="6"/>
    </row>
    <row r="191" ht="15.75" customHeight="1">
      <c r="B191" s="5"/>
      <c r="I191" s="6"/>
    </row>
    <row r="192" ht="15.75" customHeight="1">
      <c r="B192" s="5"/>
      <c r="I192" s="6"/>
    </row>
    <row r="193" ht="15.75" customHeight="1">
      <c r="B193" s="5"/>
      <c r="I193" s="6"/>
    </row>
    <row r="194" ht="15.75" customHeight="1">
      <c r="B194" s="5"/>
      <c r="I194" s="6"/>
    </row>
    <row r="195" ht="15.75" customHeight="1">
      <c r="B195" s="5"/>
      <c r="I195" s="6"/>
    </row>
    <row r="196" ht="15.75" customHeight="1">
      <c r="B196" s="5"/>
      <c r="I196" s="6"/>
    </row>
    <row r="197" ht="15.75" customHeight="1">
      <c r="B197" s="5"/>
      <c r="I197" s="6"/>
    </row>
    <row r="198" ht="15.75" customHeight="1">
      <c r="B198" s="5"/>
      <c r="I198" s="6"/>
    </row>
    <row r="199" ht="15.75" customHeight="1">
      <c r="B199" s="5"/>
      <c r="I199" s="6"/>
    </row>
    <row r="200" ht="15.75" customHeight="1">
      <c r="B200" s="5"/>
      <c r="I200" s="6"/>
    </row>
    <row r="201" ht="15.75" customHeight="1">
      <c r="B201" s="5"/>
      <c r="I201" s="6"/>
    </row>
    <row r="202" ht="15.75" customHeight="1">
      <c r="B202" s="5"/>
      <c r="I202" s="6"/>
    </row>
    <row r="203" ht="15.75" customHeight="1">
      <c r="B203" s="5"/>
      <c r="I203" s="6"/>
    </row>
    <row r="204" ht="15.75" customHeight="1">
      <c r="B204" s="5"/>
      <c r="I204" s="6"/>
    </row>
    <row r="205" ht="15.75" customHeight="1">
      <c r="B205" s="5"/>
      <c r="I205" s="6"/>
    </row>
    <row r="206" ht="15.75" customHeight="1">
      <c r="B206" s="5"/>
      <c r="I206" s="6"/>
    </row>
    <row r="207" ht="15.75" customHeight="1">
      <c r="B207" s="5"/>
      <c r="I207" s="6"/>
    </row>
    <row r="208" ht="15.75" customHeight="1">
      <c r="B208" s="5"/>
      <c r="I208" s="6"/>
    </row>
    <row r="209" ht="15.75" customHeight="1">
      <c r="B209" s="5"/>
      <c r="I209" s="6"/>
    </row>
    <row r="210" ht="15.75" customHeight="1">
      <c r="B210" s="5"/>
      <c r="I210" s="6"/>
    </row>
    <row r="211" ht="15.75" customHeight="1">
      <c r="B211" s="5"/>
      <c r="I211" s="6"/>
    </row>
    <row r="212" ht="15.75" customHeight="1">
      <c r="B212" s="5"/>
      <c r="I212" s="6"/>
    </row>
    <row r="213" ht="15.75" customHeight="1">
      <c r="B213" s="5"/>
      <c r="I213" s="6"/>
    </row>
    <row r="214" ht="15.75" customHeight="1">
      <c r="B214" s="5"/>
      <c r="I214" s="6"/>
    </row>
    <row r="215" ht="15.75" customHeight="1">
      <c r="B215" s="5"/>
      <c r="I215" s="6"/>
    </row>
    <row r="216" ht="15.75" customHeight="1">
      <c r="B216" s="5"/>
      <c r="I216" s="6"/>
    </row>
    <row r="217" ht="15.75" customHeight="1">
      <c r="B217" s="5"/>
      <c r="I217" s="6"/>
    </row>
    <row r="218" ht="15.75" customHeight="1">
      <c r="B218" s="5"/>
      <c r="I218" s="6"/>
    </row>
    <row r="219" ht="15.75" customHeight="1">
      <c r="B219" s="5"/>
      <c r="I219" s="6"/>
    </row>
    <row r="220" ht="15.75" customHeight="1">
      <c r="B220" s="5"/>
      <c r="I220" s="6"/>
    </row>
    <row r="221" ht="15.75" customHeight="1">
      <c r="B221" s="5"/>
      <c r="I221" s="6"/>
    </row>
    <row r="222" ht="15.75" customHeight="1">
      <c r="B222" s="5"/>
      <c r="I222" s="6"/>
    </row>
    <row r="223" ht="15.75" customHeight="1">
      <c r="B223" s="5"/>
      <c r="I223" s="6"/>
    </row>
    <row r="224" ht="15.75" customHeight="1">
      <c r="B224" s="5"/>
      <c r="I224" s="6"/>
    </row>
    <row r="225" ht="15.75" customHeight="1">
      <c r="B225" s="5"/>
      <c r="I225" s="6"/>
    </row>
    <row r="226" ht="15.75" customHeight="1">
      <c r="B226" s="5"/>
      <c r="I226" s="6"/>
    </row>
    <row r="227" ht="15.75" customHeight="1">
      <c r="B227" s="5"/>
      <c r="I227" s="6"/>
    </row>
    <row r="228" ht="15.75" customHeight="1">
      <c r="B228" s="5"/>
      <c r="I228" s="6"/>
    </row>
    <row r="229" ht="15.75" customHeight="1">
      <c r="B229" s="5"/>
      <c r="I229" s="6"/>
    </row>
    <row r="230" ht="15.75" customHeight="1">
      <c r="B230" s="5"/>
      <c r="I230" s="6"/>
    </row>
    <row r="231" ht="15.75" customHeight="1">
      <c r="B231" s="5"/>
      <c r="I231" s="6"/>
    </row>
    <row r="232" ht="15.75" customHeight="1">
      <c r="B232" s="5"/>
      <c r="I232" s="6"/>
    </row>
    <row r="233" ht="15.75" customHeight="1">
      <c r="B233" s="5"/>
      <c r="I233" s="6"/>
    </row>
    <row r="234" ht="15.75" customHeight="1">
      <c r="B234" s="5"/>
      <c r="I234" s="6"/>
    </row>
    <row r="235" ht="15.75" customHeight="1">
      <c r="B235" s="5"/>
      <c r="I235" s="6"/>
    </row>
    <row r="236" ht="15.75" customHeight="1">
      <c r="B236" s="5"/>
      <c r="I236" s="6"/>
    </row>
    <row r="237" ht="15.75" customHeight="1">
      <c r="B237" s="5"/>
      <c r="I237" s="6"/>
    </row>
    <row r="238" ht="15.75" customHeight="1">
      <c r="B238" s="5"/>
      <c r="I238" s="6"/>
    </row>
    <row r="239" ht="15.75" customHeight="1">
      <c r="B239" s="5"/>
      <c r="I239" s="6"/>
    </row>
    <row r="240" ht="15.75" customHeight="1">
      <c r="B240" s="5"/>
      <c r="I240" s="6"/>
    </row>
    <row r="241" ht="15.75" customHeight="1">
      <c r="B241" s="5"/>
      <c r="I241" s="6"/>
    </row>
    <row r="242" ht="15.75" customHeight="1">
      <c r="B242" s="5"/>
      <c r="I242" s="6"/>
    </row>
    <row r="243" ht="15.75" customHeight="1">
      <c r="B243" s="5"/>
      <c r="I243" s="6"/>
    </row>
    <row r="244" ht="15.75" customHeight="1">
      <c r="B244" s="5"/>
      <c r="I244" s="6"/>
    </row>
    <row r="245" ht="15.75" customHeight="1">
      <c r="B245" s="5"/>
      <c r="I245" s="6"/>
    </row>
    <row r="246" ht="15.75" customHeight="1">
      <c r="B246" s="5"/>
      <c r="I246" s="6"/>
    </row>
    <row r="247" ht="15.75" customHeight="1">
      <c r="B247" s="5"/>
      <c r="I247" s="6"/>
    </row>
    <row r="248" ht="15.75" customHeight="1">
      <c r="B248" s="5"/>
      <c r="I248" s="6"/>
    </row>
    <row r="249" ht="15.75" customHeight="1">
      <c r="B249" s="5"/>
      <c r="I249" s="6"/>
    </row>
    <row r="250" ht="15.75" customHeight="1">
      <c r="B250" s="5"/>
      <c r="I250" s="6"/>
    </row>
    <row r="251" ht="15.75" customHeight="1">
      <c r="B251" s="5"/>
      <c r="I251" s="6"/>
    </row>
    <row r="252" ht="15.75" customHeight="1">
      <c r="B252" s="5"/>
      <c r="I252" s="6"/>
    </row>
    <row r="253" ht="15.75" customHeight="1">
      <c r="B253" s="5"/>
      <c r="I253" s="6"/>
    </row>
    <row r="254" ht="15.75" customHeight="1">
      <c r="B254" s="5"/>
      <c r="I254" s="6"/>
    </row>
    <row r="255" ht="15.75" customHeight="1">
      <c r="B255" s="5"/>
      <c r="I255" s="6"/>
    </row>
    <row r="256" ht="15.75" customHeight="1">
      <c r="B256" s="5"/>
      <c r="I256" s="6"/>
    </row>
    <row r="257" ht="15.75" customHeight="1">
      <c r="B257" s="5"/>
      <c r="I257" s="6"/>
    </row>
    <row r="258" ht="15.75" customHeight="1">
      <c r="B258" s="5"/>
      <c r="I258" s="6"/>
    </row>
    <row r="259" ht="15.75" customHeight="1">
      <c r="B259" s="5"/>
      <c r="I259" s="6"/>
    </row>
    <row r="260" ht="15.75" customHeight="1">
      <c r="B260" s="5"/>
      <c r="I260" s="6"/>
    </row>
    <row r="261" ht="15.75" customHeight="1">
      <c r="B261" s="5"/>
      <c r="I261" s="6"/>
    </row>
    <row r="262" ht="15.75" customHeight="1">
      <c r="B262" s="5"/>
      <c r="I262" s="6"/>
    </row>
    <row r="263" ht="15.75" customHeight="1">
      <c r="B263" s="5"/>
      <c r="I263" s="6"/>
    </row>
    <row r="264" ht="15.75" customHeight="1">
      <c r="B264" s="5"/>
      <c r="I264" s="6"/>
    </row>
    <row r="265" ht="15.75" customHeight="1">
      <c r="B265" s="5"/>
      <c r="I265" s="6"/>
    </row>
    <row r="266" ht="15.75" customHeight="1">
      <c r="B266" s="5"/>
      <c r="I266" s="6"/>
    </row>
    <row r="267" ht="15.75" customHeight="1">
      <c r="B267" s="5"/>
      <c r="I267" s="6"/>
    </row>
    <row r="268" ht="15.75" customHeight="1">
      <c r="B268" s="5"/>
      <c r="I268" s="6"/>
    </row>
    <row r="269" ht="15.75" customHeight="1">
      <c r="B269" s="5"/>
      <c r="I269" s="6"/>
    </row>
    <row r="270" ht="15.75" customHeight="1">
      <c r="B270" s="5"/>
      <c r="I270" s="6"/>
    </row>
    <row r="271" ht="15.75" customHeight="1">
      <c r="B271" s="5"/>
      <c r="I271" s="6"/>
    </row>
    <row r="272" ht="15.75" customHeight="1">
      <c r="B272" s="5"/>
      <c r="I272" s="6"/>
    </row>
    <row r="273" ht="15.75" customHeight="1">
      <c r="B273" s="5"/>
      <c r="I273" s="6"/>
    </row>
    <row r="274" ht="15.75" customHeight="1">
      <c r="B274" s="5"/>
      <c r="I274" s="6"/>
    </row>
    <row r="275" ht="15.75" customHeight="1">
      <c r="B275" s="5"/>
      <c r="I275" s="6"/>
    </row>
    <row r="276" ht="15.75" customHeight="1">
      <c r="B276" s="5"/>
      <c r="I276" s="6"/>
    </row>
    <row r="277" ht="15.75" customHeight="1">
      <c r="B277" s="5"/>
      <c r="I277" s="6"/>
    </row>
    <row r="278" ht="15.75" customHeight="1">
      <c r="B278" s="5"/>
      <c r="I278" s="6"/>
    </row>
    <row r="279" ht="15.75" customHeight="1">
      <c r="B279" s="5"/>
      <c r="I279" s="6"/>
    </row>
    <row r="280" ht="15.75" customHeight="1">
      <c r="B280" s="5"/>
      <c r="I280" s="6"/>
    </row>
    <row r="281" ht="15.75" customHeight="1">
      <c r="B281" s="5"/>
      <c r="I281" s="6"/>
    </row>
    <row r="282" ht="15.75" customHeight="1">
      <c r="B282" s="5"/>
      <c r="I282" s="6"/>
    </row>
    <row r="283" ht="15.75" customHeight="1">
      <c r="B283" s="5"/>
      <c r="I283" s="6"/>
    </row>
    <row r="284" ht="15.75" customHeight="1">
      <c r="B284" s="5"/>
      <c r="I284" s="6"/>
    </row>
    <row r="285" ht="15.75" customHeight="1">
      <c r="B285" s="5"/>
      <c r="I285" s="6"/>
    </row>
    <row r="286" ht="15.75" customHeight="1">
      <c r="B286" s="5"/>
      <c r="I286" s="6"/>
    </row>
    <row r="287" ht="15.75" customHeight="1">
      <c r="B287" s="5"/>
      <c r="I287" s="6"/>
    </row>
    <row r="288" ht="15.75" customHeight="1">
      <c r="B288" s="5"/>
      <c r="I288" s="6"/>
    </row>
    <row r="289" ht="15.75" customHeight="1">
      <c r="B289" s="5"/>
      <c r="I289" s="6"/>
    </row>
    <row r="290" ht="15.75" customHeight="1">
      <c r="B290" s="5"/>
      <c r="I290" s="6"/>
    </row>
    <row r="291" ht="15.75" customHeight="1">
      <c r="B291" s="5"/>
      <c r="I291" s="6"/>
    </row>
    <row r="292" ht="15.75" customHeight="1">
      <c r="B292" s="5"/>
      <c r="I292" s="6"/>
    </row>
    <row r="293" ht="15.75" customHeight="1">
      <c r="B293" s="5"/>
      <c r="I293" s="6"/>
    </row>
    <row r="294" ht="15.75" customHeight="1">
      <c r="B294" s="5"/>
      <c r="I294" s="6"/>
    </row>
    <row r="295" ht="15.75" customHeight="1">
      <c r="B295" s="5"/>
      <c r="I295" s="6"/>
    </row>
    <row r="296" ht="15.75" customHeight="1">
      <c r="B296" s="5"/>
      <c r="I296" s="6"/>
    </row>
    <row r="297" ht="15.75" customHeight="1">
      <c r="B297" s="5"/>
      <c r="I297" s="6"/>
    </row>
    <row r="298" ht="15.75" customHeight="1">
      <c r="B298" s="5"/>
      <c r="I298" s="6"/>
    </row>
    <row r="299" ht="15.75" customHeight="1">
      <c r="B299" s="5"/>
      <c r="I299" s="6"/>
    </row>
    <row r="300" ht="15.75" customHeight="1">
      <c r="B300" s="5"/>
      <c r="I300" s="6"/>
    </row>
    <row r="301" ht="15.75" customHeight="1">
      <c r="B301" s="5"/>
      <c r="I301" s="6"/>
    </row>
    <row r="302" ht="15.75" customHeight="1">
      <c r="B302" s="5"/>
      <c r="I302" s="6"/>
    </row>
    <row r="303" ht="15.75" customHeight="1">
      <c r="B303" s="5"/>
      <c r="I303" s="6"/>
    </row>
    <row r="304" ht="15.75" customHeight="1">
      <c r="B304" s="5"/>
      <c r="I304" s="6"/>
    </row>
    <row r="305" ht="15.75" customHeight="1">
      <c r="B305" s="5"/>
      <c r="I305" s="6"/>
    </row>
    <row r="306" ht="15.75" customHeight="1">
      <c r="B306" s="5"/>
      <c r="I306" s="6"/>
    </row>
    <row r="307" ht="15.75" customHeight="1">
      <c r="B307" s="5"/>
      <c r="I307" s="6"/>
    </row>
    <row r="308" ht="15.75" customHeight="1">
      <c r="B308" s="5"/>
      <c r="I308" s="6"/>
    </row>
    <row r="309" ht="15.75" customHeight="1">
      <c r="B309" s="5"/>
      <c r="I309" s="6"/>
    </row>
    <row r="310" ht="15.75" customHeight="1">
      <c r="B310" s="5"/>
      <c r="I310" s="6"/>
    </row>
    <row r="311" ht="15.75" customHeight="1">
      <c r="B311" s="5"/>
      <c r="I311" s="6"/>
    </row>
    <row r="312" ht="15.75" customHeight="1">
      <c r="B312" s="5"/>
      <c r="I312" s="6"/>
    </row>
    <row r="313" ht="15.75" customHeight="1">
      <c r="B313" s="5"/>
      <c r="I313" s="6"/>
    </row>
    <row r="314" ht="15.75" customHeight="1">
      <c r="B314" s="5"/>
      <c r="I314" s="6"/>
    </row>
    <row r="315" ht="15.75" customHeight="1">
      <c r="B315" s="5"/>
      <c r="I315" s="6"/>
    </row>
    <row r="316" ht="15.75" customHeight="1">
      <c r="B316" s="5"/>
      <c r="I316" s="6"/>
    </row>
    <row r="317" ht="15.75" customHeight="1">
      <c r="B317" s="5"/>
      <c r="I317" s="6"/>
    </row>
    <row r="318" ht="15.75" customHeight="1">
      <c r="B318" s="5"/>
      <c r="I318" s="6"/>
    </row>
    <row r="319" ht="15.75" customHeight="1">
      <c r="B319" s="5"/>
      <c r="I319" s="6"/>
    </row>
    <row r="320" ht="15.75" customHeight="1">
      <c r="B320" s="5"/>
      <c r="I320" s="6"/>
    </row>
    <row r="321" ht="15.75" customHeight="1">
      <c r="B321" s="5"/>
      <c r="I321" s="6"/>
    </row>
    <row r="322" ht="15.75" customHeight="1">
      <c r="B322" s="5"/>
      <c r="I322" s="6"/>
    </row>
    <row r="323" ht="15.75" customHeight="1">
      <c r="B323" s="5"/>
      <c r="I323" s="6"/>
    </row>
    <row r="324" ht="15.75" customHeight="1">
      <c r="B324" s="5"/>
      <c r="I324" s="6"/>
    </row>
    <row r="325" ht="15.75" customHeight="1">
      <c r="B325" s="5"/>
      <c r="I325" s="6"/>
    </row>
    <row r="326" ht="15.75" customHeight="1">
      <c r="B326" s="5"/>
      <c r="I326" s="6"/>
    </row>
    <row r="327" ht="15.75" customHeight="1">
      <c r="B327" s="5"/>
      <c r="I327" s="6"/>
    </row>
    <row r="328" ht="15.75" customHeight="1">
      <c r="B328" s="5"/>
      <c r="I328" s="6"/>
    </row>
    <row r="329" ht="15.75" customHeight="1">
      <c r="B329" s="5"/>
      <c r="I329" s="6"/>
    </row>
    <row r="330" ht="15.75" customHeight="1">
      <c r="B330" s="5"/>
      <c r="I330" s="6"/>
    </row>
    <row r="331" ht="15.75" customHeight="1">
      <c r="B331" s="5"/>
      <c r="I331" s="6"/>
    </row>
    <row r="332" ht="15.75" customHeight="1">
      <c r="B332" s="5"/>
      <c r="I332" s="6"/>
    </row>
    <row r="333" ht="15.75" customHeight="1">
      <c r="B333" s="5"/>
      <c r="I333" s="6"/>
    </row>
    <row r="334" ht="15.75" customHeight="1">
      <c r="B334" s="5"/>
      <c r="I334" s="6"/>
    </row>
    <row r="335" ht="15.75" customHeight="1">
      <c r="B335" s="5"/>
      <c r="I335" s="6"/>
    </row>
    <row r="336" ht="15.75" customHeight="1">
      <c r="B336" s="5"/>
      <c r="I336" s="6"/>
    </row>
    <row r="337" ht="15.75" customHeight="1">
      <c r="B337" s="5"/>
      <c r="I337" s="6"/>
    </row>
    <row r="338" ht="15.75" customHeight="1">
      <c r="B338" s="5"/>
      <c r="I338" s="6"/>
    </row>
    <row r="339" ht="15.75" customHeight="1">
      <c r="B339" s="5"/>
      <c r="I339" s="6"/>
    </row>
    <row r="340" ht="15.75" customHeight="1">
      <c r="B340" s="5"/>
      <c r="I340" s="6"/>
    </row>
    <row r="341" ht="15.75" customHeight="1">
      <c r="B341" s="5"/>
      <c r="I341" s="6"/>
    </row>
    <row r="342" ht="15.75" customHeight="1">
      <c r="B342" s="5"/>
      <c r="I342" s="6"/>
    </row>
    <row r="343" ht="15.75" customHeight="1">
      <c r="B343" s="5"/>
      <c r="I343" s="6"/>
    </row>
    <row r="344" ht="15.75" customHeight="1">
      <c r="B344" s="5"/>
      <c r="I344" s="6"/>
    </row>
    <row r="345" ht="15.75" customHeight="1">
      <c r="B345" s="5"/>
      <c r="I345" s="6"/>
    </row>
    <row r="346" ht="15.75" customHeight="1">
      <c r="B346" s="5"/>
      <c r="I346" s="6"/>
    </row>
    <row r="347" ht="15.75" customHeight="1">
      <c r="B347" s="5"/>
      <c r="I347" s="6"/>
    </row>
    <row r="348" ht="15.75" customHeight="1">
      <c r="B348" s="5"/>
      <c r="I348" s="6"/>
    </row>
    <row r="349" ht="15.75" customHeight="1">
      <c r="B349" s="5"/>
      <c r="I349" s="6"/>
    </row>
    <row r="350" ht="15.75" customHeight="1">
      <c r="B350" s="5"/>
      <c r="I350" s="6"/>
    </row>
    <row r="351" ht="15.75" customHeight="1">
      <c r="B351" s="5"/>
      <c r="I351" s="6"/>
    </row>
    <row r="352" ht="15.75" customHeight="1">
      <c r="B352" s="5"/>
      <c r="I352" s="6"/>
    </row>
    <row r="353" ht="15.75" customHeight="1">
      <c r="B353" s="5"/>
      <c r="I353" s="6"/>
    </row>
    <row r="354" ht="15.75" customHeight="1">
      <c r="B354" s="5"/>
      <c r="I354" s="6"/>
    </row>
    <row r="355" ht="15.75" customHeight="1">
      <c r="B355" s="5"/>
      <c r="I355" s="6"/>
    </row>
    <row r="356" ht="15.75" customHeight="1">
      <c r="B356" s="5"/>
      <c r="I356" s="6"/>
    </row>
    <row r="357" ht="15.75" customHeight="1">
      <c r="B357" s="5"/>
      <c r="I357" s="6"/>
    </row>
    <row r="358" ht="15.75" customHeight="1">
      <c r="B358" s="5"/>
      <c r="I358" s="6"/>
    </row>
    <row r="359" ht="15.75" customHeight="1">
      <c r="B359" s="5"/>
      <c r="I359" s="6"/>
    </row>
    <row r="360" ht="15.75" customHeight="1">
      <c r="B360" s="5"/>
      <c r="I360" s="6"/>
    </row>
    <row r="361" ht="15.75" customHeight="1">
      <c r="B361" s="5"/>
      <c r="I361" s="6"/>
    </row>
    <row r="362" ht="15.75" customHeight="1">
      <c r="B362" s="5"/>
      <c r="I362" s="6"/>
    </row>
    <row r="363" ht="15.75" customHeight="1">
      <c r="B363" s="5"/>
      <c r="I363" s="6"/>
    </row>
    <row r="364" ht="15.75" customHeight="1">
      <c r="B364" s="5"/>
      <c r="I364" s="6"/>
    </row>
    <row r="365" ht="15.75" customHeight="1">
      <c r="B365" s="5"/>
      <c r="I365" s="6"/>
    </row>
    <row r="366" ht="15.75" customHeight="1">
      <c r="B366" s="5"/>
      <c r="I366" s="6"/>
    </row>
    <row r="367" ht="15.75" customHeight="1">
      <c r="B367" s="5"/>
      <c r="I367" s="6"/>
    </row>
    <row r="368" ht="15.75" customHeight="1">
      <c r="B368" s="5"/>
      <c r="I368" s="6"/>
    </row>
    <row r="369" ht="15.75" customHeight="1">
      <c r="B369" s="5"/>
      <c r="I369" s="6"/>
    </row>
    <row r="370" ht="15.75" customHeight="1">
      <c r="B370" s="5"/>
      <c r="I370" s="6"/>
    </row>
    <row r="371" ht="15.75" customHeight="1">
      <c r="B371" s="5"/>
      <c r="I371" s="6"/>
    </row>
    <row r="372" ht="15.75" customHeight="1">
      <c r="B372" s="5"/>
      <c r="I372" s="6"/>
    </row>
    <row r="373" ht="15.75" customHeight="1">
      <c r="B373" s="5"/>
      <c r="I373" s="6"/>
    </row>
    <row r="374" ht="15.75" customHeight="1">
      <c r="B374" s="5"/>
      <c r="I374" s="6"/>
    </row>
    <row r="375" ht="15.75" customHeight="1">
      <c r="B375" s="5"/>
      <c r="I375" s="6"/>
    </row>
    <row r="376" ht="15.75" customHeight="1">
      <c r="B376" s="5"/>
      <c r="I376" s="6"/>
    </row>
    <row r="377" ht="15.75" customHeight="1">
      <c r="B377" s="5"/>
      <c r="I377" s="6"/>
    </row>
    <row r="378" ht="15.75" customHeight="1">
      <c r="B378" s="5"/>
      <c r="I378" s="6"/>
    </row>
    <row r="379" ht="15.75" customHeight="1">
      <c r="B379" s="5"/>
      <c r="I379" s="6"/>
    </row>
    <row r="380" ht="15.75" customHeight="1">
      <c r="B380" s="5"/>
      <c r="I380" s="6"/>
    </row>
    <row r="381" ht="15.75" customHeight="1">
      <c r="B381" s="5"/>
      <c r="I381" s="6"/>
    </row>
    <row r="382" ht="15.75" customHeight="1">
      <c r="B382" s="5"/>
      <c r="I382" s="6"/>
    </row>
    <row r="383" ht="15.75" customHeight="1">
      <c r="B383" s="5"/>
      <c r="I383" s="6"/>
    </row>
    <row r="384" ht="15.75" customHeight="1">
      <c r="B384" s="5"/>
      <c r="I384" s="6"/>
    </row>
    <row r="385" ht="15.75" customHeight="1">
      <c r="B385" s="5"/>
      <c r="I385" s="6"/>
    </row>
    <row r="386" ht="15.75" customHeight="1">
      <c r="B386" s="5"/>
      <c r="I386" s="6"/>
    </row>
    <row r="387" ht="15.75" customHeight="1">
      <c r="B387" s="5"/>
      <c r="I387" s="6"/>
    </row>
    <row r="388" ht="15.75" customHeight="1">
      <c r="B388" s="5"/>
      <c r="I388" s="6"/>
    </row>
    <row r="389" ht="15.75" customHeight="1">
      <c r="B389" s="5"/>
      <c r="I389" s="6"/>
    </row>
    <row r="390" ht="15.75" customHeight="1">
      <c r="B390" s="5"/>
      <c r="I390" s="6"/>
    </row>
    <row r="391" ht="15.75" customHeight="1">
      <c r="B391" s="5"/>
      <c r="I391" s="6"/>
    </row>
    <row r="392" ht="15.75" customHeight="1">
      <c r="B392" s="5"/>
      <c r="I392" s="6"/>
    </row>
    <row r="393" ht="15.75" customHeight="1">
      <c r="B393" s="5"/>
      <c r="I393" s="6"/>
    </row>
    <row r="394" ht="15.75" customHeight="1">
      <c r="B394" s="5"/>
      <c r="I394" s="6"/>
    </row>
    <row r="395" ht="15.75" customHeight="1">
      <c r="B395" s="5"/>
      <c r="I395" s="6"/>
    </row>
    <row r="396" ht="15.75" customHeight="1">
      <c r="B396" s="5"/>
      <c r="I396" s="6"/>
    </row>
    <row r="397" ht="15.75" customHeight="1">
      <c r="B397" s="5"/>
      <c r="I397" s="6"/>
    </row>
    <row r="398" ht="15.75" customHeight="1">
      <c r="B398" s="5"/>
      <c r="I398" s="6"/>
    </row>
    <row r="399" ht="15.75" customHeight="1">
      <c r="B399" s="5"/>
      <c r="I399" s="6"/>
    </row>
    <row r="400" ht="15.75" customHeight="1">
      <c r="B400" s="5"/>
      <c r="I400" s="6"/>
    </row>
    <row r="401" ht="15.75" customHeight="1">
      <c r="B401" s="5"/>
      <c r="I401" s="6"/>
    </row>
    <row r="402" ht="15.75" customHeight="1">
      <c r="B402" s="5"/>
      <c r="I402" s="6"/>
    </row>
    <row r="403" ht="15.75" customHeight="1">
      <c r="B403" s="5"/>
      <c r="I403" s="6"/>
    </row>
    <row r="404" ht="15.75" customHeight="1">
      <c r="B404" s="5"/>
      <c r="I404" s="6"/>
    </row>
    <row r="405" ht="15.75" customHeight="1">
      <c r="B405" s="5"/>
      <c r="I405" s="6"/>
    </row>
    <row r="406" ht="15.75" customHeight="1">
      <c r="B406" s="5"/>
      <c r="I406" s="6"/>
    </row>
    <row r="407" ht="15.75" customHeight="1">
      <c r="B407" s="5"/>
      <c r="I407" s="6"/>
    </row>
    <row r="408" ht="15.75" customHeight="1">
      <c r="B408" s="5"/>
      <c r="I408" s="6"/>
    </row>
    <row r="409" ht="15.75" customHeight="1">
      <c r="B409" s="5"/>
      <c r="I409" s="6"/>
    </row>
    <row r="410" ht="15.75" customHeight="1">
      <c r="B410" s="5"/>
      <c r="I410" s="6"/>
    </row>
    <row r="411" ht="15.75" customHeight="1">
      <c r="B411" s="5"/>
      <c r="I411" s="6"/>
    </row>
    <row r="412" ht="15.75" customHeight="1">
      <c r="B412" s="5"/>
      <c r="I412" s="6"/>
    </row>
    <row r="413" ht="15.75" customHeight="1">
      <c r="B413" s="5"/>
      <c r="I413" s="6"/>
    </row>
    <row r="414" ht="15.75" customHeight="1">
      <c r="B414" s="5"/>
      <c r="I414" s="6"/>
    </row>
    <row r="415" ht="15.75" customHeight="1">
      <c r="B415" s="5"/>
      <c r="I415" s="6"/>
    </row>
    <row r="416" ht="15.75" customHeight="1">
      <c r="B416" s="5"/>
      <c r="I416" s="6"/>
    </row>
    <row r="417" ht="15.75" customHeight="1">
      <c r="B417" s="5"/>
      <c r="I417" s="6"/>
    </row>
    <row r="418" ht="15.75" customHeight="1">
      <c r="B418" s="5"/>
      <c r="I418" s="6"/>
    </row>
    <row r="419" ht="15.75" customHeight="1">
      <c r="B419" s="5"/>
      <c r="I419" s="6"/>
    </row>
    <row r="420" ht="15.75" customHeight="1">
      <c r="B420" s="5"/>
      <c r="I420" s="6"/>
    </row>
    <row r="421" ht="15.75" customHeight="1">
      <c r="B421" s="5"/>
      <c r="I421" s="6"/>
    </row>
    <row r="422" ht="15.75" customHeight="1">
      <c r="B422" s="5"/>
      <c r="I422" s="6"/>
    </row>
    <row r="423" ht="15.75" customHeight="1">
      <c r="B423" s="5"/>
      <c r="I423" s="6"/>
    </row>
    <row r="424" ht="15.75" customHeight="1">
      <c r="B424" s="5"/>
      <c r="I424" s="6"/>
    </row>
    <row r="425" ht="15.75" customHeight="1">
      <c r="B425" s="5"/>
      <c r="I425" s="6"/>
    </row>
    <row r="426" ht="15.75" customHeight="1">
      <c r="B426" s="5"/>
      <c r="I426" s="6"/>
    </row>
    <row r="427" ht="15.75" customHeight="1">
      <c r="B427" s="5"/>
      <c r="I427" s="6"/>
    </row>
    <row r="428" ht="15.75" customHeight="1">
      <c r="B428" s="5"/>
      <c r="I428" s="6"/>
    </row>
    <row r="429" ht="15.75" customHeight="1">
      <c r="B429" s="5"/>
      <c r="I429" s="6"/>
    </row>
    <row r="430" ht="15.75" customHeight="1">
      <c r="B430" s="5"/>
      <c r="I430" s="6"/>
    </row>
    <row r="431" ht="15.75" customHeight="1">
      <c r="B431" s="5"/>
      <c r="I431" s="6"/>
    </row>
    <row r="432" ht="15.75" customHeight="1">
      <c r="B432" s="5"/>
      <c r="I432" s="6"/>
    </row>
    <row r="433" ht="15.75" customHeight="1">
      <c r="B433" s="5"/>
      <c r="I433" s="6"/>
    </row>
    <row r="434" ht="15.75" customHeight="1">
      <c r="B434" s="5"/>
      <c r="I434" s="6"/>
    </row>
    <row r="435" ht="15.75" customHeight="1">
      <c r="B435" s="5"/>
      <c r="I435" s="6"/>
    </row>
    <row r="436" ht="15.75" customHeight="1">
      <c r="B436" s="5"/>
      <c r="I436" s="6"/>
    </row>
    <row r="437" ht="15.75" customHeight="1">
      <c r="B437" s="5"/>
      <c r="I437" s="6"/>
    </row>
    <row r="438" ht="15.75" customHeight="1">
      <c r="B438" s="5"/>
      <c r="I438" s="6"/>
    </row>
    <row r="439" ht="15.75" customHeight="1">
      <c r="B439" s="5"/>
      <c r="I439" s="6"/>
    </row>
    <row r="440" ht="15.75" customHeight="1">
      <c r="B440" s="5"/>
      <c r="I440" s="6"/>
    </row>
    <row r="441" ht="15.75" customHeight="1">
      <c r="B441" s="5"/>
      <c r="I441" s="6"/>
    </row>
    <row r="442" ht="15.75" customHeight="1">
      <c r="B442" s="5"/>
      <c r="I442" s="6"/>
    </row>
    <row r="443" ht="15.75" customHeight="1">
      <c r="B443" s="5"/>
      <c r="I443" s="6"/>
    </row>
    <row r="444" ht="15.75" customHeight="1">
      <c r="B444" s="5"/>
      <c r="I444" s="6"/>
    </row>
    <row r="445" ht="15.75" customHeight="1">
      <c r="B445" s="5"/>
      <c r="I445" s="6"/>
    </row>
    <row r="446" ht="15.75" customHeight="1">
      <c r="B446" s="5"/>
      <c r="I446" s="6"/>
    </row>
    <row r="447" ht="15.75" customHeight="1">
      <c r="B447" s="5"/>
      <c r="I447" s="6"/>
    </row>
    <row r="448" ht="15.75" customHeight="1">
      <c r="B448" s="5"/>
      <c r="I448" s="6"/>
    </row>
    <row r="449" ht="15.75" customHeight="1">
      <c r="B449" s="5"/>
      <c r="I449" s="6"/>
    </row>
    <row r="450" ht="15.75" customHeight="1">
      <c r="B450" s="5"/>
      <c r="I450" s="6"/>
    </row>
    <row r="451" ht="15.75" customHeight="1">
      <c r="B451" s="5"/>
      <c r="I451" s="6"/>
    </row>
    <row r="452" ht="15.75" customHeight="1">
      <c r="B452" s="5"/>
      <c r="I452" s="6"/>
    </row>
    <row r="453" ht="15.75" customHeight="1">
      <c r="B453" s="5"/>
      <c r="I453" s="6"/>
    </row>
    <row r="454" ht="15.75" customHeight="1">
      <c r="B454" s="5"/>
      <c r="I454" s="6"/>
    </row>
    <row r="455" ht="15.75" customHeight="1">
      <c r="B455" s="5"/>
      <c r="I455" s="6"/>
    </row>
    <row r="456" ht="15.75" customHeight="1">
      <c r="B456" s="5"/>
      <c r="I456" s="6"/>
    </row>
    <row r="457" ht="15.75" customHeight="1">
      <c r="B457" s="5"/>
      <c r="I457" s="6"/>
    </row>
    <row r="458" ht="15.75" customHeight="1">
      <c r="B458" s="5"/>
      <c r="I458" s="6"/>
    </row>
    <row r="459" ht="15.75" customHeight="1">
      <c r="B459" s="5"/>
      <c r="I459" s="6"/>
    </row>
    <row r="460" ht="15.75" customHeight="1">
      <c r="B460" s="5"/>
      <c r="I460" s="6"/>
    </row>
    <row r="461" ht="15.75" customHeight="1">
      <c r="B461" s="5"/>
      <c r="I461" s="6"/>
    </row>
    <row r="462" ht="15.75" customHeight="1">
      <c r="B462" s="5"/>
      <c r="I462" s="6"/>
    </row>
    <row r="463" ht="15.75" customHeight="1">
      <c r="B463" s="5"/>
      <c r="I463" s="6"/>
    </row>
    <row r="464" ht="15.75" customHeight="1">
      <c r="B464" s="5"/>
      <c r="I464" s="6"/>
    </row>
    <row r="465" ht="15.75" customHeight="1">
      <c r="B465" s="5"/>
      <c r="I465" s="6"/>
    </row>
    <row r="466" ht="15.75" customHeight="1">
      <c r="B466" s="5"/>
      <c r="I466" s="6"/>
    </row>
    <row r="467" ht="15.75" customHeight="1">
      <c r="B467" s="5"/>
      <c r="I467" s="6"/>
    </row>
    <row r="468" ht="15.75" customHeight="1">
      <c r="B468" s="5"/>
      <c r="I468" s="6"/>
    </row>
    <row r="469" ht="15.75" customHeight="1">
      <c r="B469" s="5"/>
      <c r="I469" s="6"/>
    </row>
    <row r="470" ht="15.75" customHeight="1">
      <c r="B470" s="5"/>
      <c r="I470" s="6"/>
    </row>
    <row r="471" ht="15.75" customHeight="1">
      <c r="B471" s="5"/>
      <c r="I471" s="6"/>
    </row>
    <row r="472" ht="15.75" customHeight="1">
      <c r="B472" s="5"/>
      <c r="I472" s="6"/>
    </row>
    <row r="473" ht="15.75" customHeight="1">
      <c r="B473" s="5"/>
      <c r="I473" s="6"/>
    </row>
    <row r="474" ht="15.75" customHeight="1">
      <c r="B474" s="5"/>
      <c r="I474" s="6"/>
    </row>
    <row r="475" ht="15.75" customHeight="1">
      <c r="B475" s="5"/>
      <c r="I475" s="6"/>
    </row>
    <row r="476" ht="15.75" customHeight="1">
      <c r="B476" s="5"/>
      <c r="I476" s="6"/>
    </row>
    <row r="477" ht="15.75" customHeight="1">
      <c r="B477" s="5"/>
      <c r="I477" s="6"/>
    </row>
    <row r="478" ht="15.75" customHeight="1">
      <c r="B478" s="5"/>
      <c r="I478" s="6"/>
    </row>
    <row r="479" ht="15.75" customHeight="1">
      <c r="B479" s="5"/>
      <c r="I479" s="6"/>
    </row>
    <row r="480" ht="15.75" customHeight="1">
      <c r="B480" s="5"/>
      <c r="I480" s="6"/>
    </row>
    <row r="481" ht="15.75" customHeight="1">
      <c r="B481" s="5"/>
      <c r="I481" s="6"/>
    </row>
    <row r="482" ht="15.75" customHeight="1">
      <c r="B482" s="5"/>
      <c r="I482" s="6"/>
    </row>
    <row r="483" ht="15.75" customHeight="1">
      <c r="B483" s="5"/>
      <c r="I483" s="6"/>
    </row>
    <row r="484" ht="15.75" customHeight="1">
      <c r="B484" s="5"/>
      <c r="I484" s="6"/>
    </row>
    <row r="485" ht="15.75" customHeight="1">
      <c r="B485" s="5"/>
      <c r="I485" s="6"/>
    </row>
    <row r="486" ht="15.75" customHeight="1">
      <c r="B486" s="5"/>
      <c r="I486" s="6"/>
    </row>
    <row r="487" ht="15.75" customHeight="1">
      <c r="B487" s="5"/>
      <c r="I487" s="6"/>
    </row>
    <row r="488" ht="15.75" customHeight="1">
      <c r="B488" s="5"/>
      <c r="I488" s="6"/>
    </row>
    <row r="489" ht="15.75" customHeight="1">
      <c r="B489" s="5"/>
      <c r="I489" s="6"/>
    </row>
    <row r="490" ht="15.75" customHeight="1">
      <c r="B490" s="5"/>
      <c r="I490" s="6"/>
    </row>
    <row r="491" ht="15.75" customHeight="1">
      <c r="B491" s="5"/>
      <c r="I491" s="6"/>
    </row>
    <row r="492" ht="15.75" customHeight="1">
      <c r="B492" s="5"/>
      <c r="I492" s="6"/>
    </row>
    <row r="493" ht="15.75" customHeight="1">
      <c r="B493" s="5"/>
      <c r="I493" s="6"/>
    </row>
    <row r="494" ht="15.75" customHeight="1">
      <c r="B494" s="5"/>
      <c r="I494" s="6"/>
    </row>
    <row r="495" ht="15.75" customHeight="1">
      <c r="B495" s="5"/>
      <c r="I495" s="6"/>
    </row>
    <row r="496" ht="15.75" customHeight="1">
      <c r="B496" s="5"/>
      <c r="I496" s="6"/>
    </row>
    <row r="497" ht="15.75" customHeight="1">
      <c r="B497" s="5"/>
      <c r="I497" s="6"/>
    </row>
    <row r="498" ht="15.75" customHeight="1">
      <c r="B498" s="5"/>
      <c r="I498" s="6"/>
    </row>
    <row r="499" ht="15.75" customHeight="1">
      <c r="B499" s="5"/>
      <c r="I499" s="6"/>
    </row>
    <row r="500" ht="15.75" customHeight="1">
      <c r="B500" s="5"/>
      <c r="I500" s="6"/>
    </row>
    <row r="501" ht="15.75" customHeight="1">
      <c r="B501" s="5"/>
      <c r="I501" s="6"/>
    </row>
    <row r="502" ht="15.75" customHeight="1">
      <c r="B502" s="5"/>
      <c r="I502" s="6"/>
    </row>
    <row r="503" ht="15.75" customHeight="1">
      <c r="B503" s="5"/>
      <c r="I503" s="6"/>
    </row>
    <row r="504" ht="15.75" customHeight="1">
      <c r="B504" s="5"/>
      <c r="I504" s="6"/>
    </row>
    <row r="505" ht="15.75" customHeight="1">
      <c r="B505" s="5"/>
      <c r="I505" s="6"/>
    </row>
    <row r="506" ht="15.75" customHeight="1">
      <c r="B506" s="5"/>
      <c r="I506" s="6"/>
    </row>
    <row r="507" ht="15.75" customHeight="1">
      <c r="B507" s="5"/>
      <c r="I507" s="6"/>
    </row>
    <row r="508" ht="15.75" customHeight="1">
      <c r="B508" s="5"/>
      <c r="I508" s="6"/>
    </row>
    <row r="509" ht="15.75" customHeight="1">
      <c r="B509" s="5"/>
      <c r="I509" s="6"/>
    </row>
    <row r="510" ht="15.75" customHeight="1">
      <c r="B510" s="5"/>
      <c r="I510" s="6"/>
    </row>
    <row r="511" ht="15.75" customHeight="1">
      <c r="B511" s="5"/>
      <c r="I511" s="6"/>
    </row>
    <row r="512" ht="15.75" customHeight="1">
      <c r="B512" s="5"/>
      <c r="I512" s="6"/>
    </row>
    <row r="513" ht="15.75" customHeight="1">
      <c r="B513" s="5"/>
      <c r="I513" s="6"/>
    </row>
    <row r="514" ht="15.75" customHeight="1">
      <c r="B514" s="5"/>
      <c r="I514" s="6"/>
    </row>
    <row r="515" ht="15.75" customHeight="1">
      <c r="B515" s="5"/>
      <c r="I515" s="6"/>
    </row>
    <row r="516" ht="15.75" customHeight="1">
      <c r="B516" s="5"/>
      <c r="I516" s="6"/>
    </row>
    <row r="517" ht="15.75" customHeight="1">
      <c r="B517" s="5"/>
      <c r="I517" s="6"/>
    </row>
    <row r="518" ht="15.75" customHeight="1">
      <c r="B518" s="5"/>
      <c r="I518" s="6"/>
    </row>
    <row r="519" ht="15.75" customHeight="1">
      <c r="B519" s="5"/>
      <c r="I519" s="6"/>
    </row>
    <row r="520" ht="15.75" customHeight="1">
      <c r="B520" s="5"/>
      <c r="I520" s="6"/>
    </row>
    <row r="521" ht="15.75" customHeight="1">
      <c r="B521" s="5"/>
      <c r="I521" s="6"/>
    </row>
    <row r="522" ht="15.75" customHeight="1">
      <c r="B522" s="5"/>
      <c r="I522" s="6"/>
    </row>
    <row r="523" ht="15.75" customHeight="1">
      <c r="B523" s="5"/>
      <c r="I523" s="6"/>
    </row>
    <row r="524" ht="15.75" customHeight="1">
      <c r="B524" s="5"/>
      <c r="I524" s="6"/>
    </row>
    <row r="525" ht="15.75" customHeight="1">
      <c r="B525" s="5"/>
      <c r="I525" s="6"/>
    </row>
    <row r="526" ht="15.75" customHeight="1">
      <c r="B526" s="5"/>
      <c r="I526" s="6"/>
    </row>
    <row r="527" ht="15.75" customHeight="1">
      <c r="B527" s="5"/>
      <c r="I527" s="6"/>
    </row>
    <row r="528" ht="15.75" customHeight="1">
      <c r="B528" s="5"/>
      <c r="I528" s="6"/>
    </row>
    <row r="529" ht="15.75" customHeight="1">
      <c r="B529" s="5"/>
      <c r="I529" s="6"/>
    </row>
    <row r="530" ht="15.75" customHeight="1">
      <c r="B530" s="5"/>
      <c r="I530" s="6"/>
    </row>
    <row r="531" ht="15.75" customHeight="1">
      <c r="B531" s="5"/>
      <c r="I531" s="6"/>
    </row>
    <row r="532" ht="15.75" customHeight="1">
      <c r="B532" s="5"/>
      <c r="I532" s="6"/>
    </row>
    <row r="533" ht="15.75" customHeight="1">
      <c r="B533" s="5"/>
      <c r="I533" s="6"/>
    </row>
    <row r="534" ht="15.75" customHeight="1">
      <c r="B534" s="5"/>
      <c r="I534" s="6"/>
    </row>
    <row r="535" ht="15.75" customHeight="1">
      <c r="B535" s="5"/>
      <c r="I535" s="6"/>
    </row>
    <row r="536" ht="15.75" customHeight="1">
      <c r="B536" s="5"/>
      <c r="I536" s="6"/>
    </row>
    <row r="537" ht="15.75" customHeight="1">
      <c r="B537" s="5"/>
      <c r="I537" s="6"/>
    </row>
    <row r="538" ht="15.75" customHeight="1">
      <c r="B538" s="5"/>
      <c r="I538" s="6"/>
    </row>
    <row r="539" ht="15.75" customHeight="1">
      <c r="B539" s="5"/>
      <c r="I539" s="6"/>
    </row>
    <row r="540" ht="15.75" customHeight="1">
      <c r="B540" s="5"/>
      <c r="I540" s="6"/>
    </row>
    <row r="541" ht="15.75" customHeight="1">
      <c r="B541" s="5"/>
      <c r="I541" s="6"/>
    </row>
    <row r="542" ht="15.75" customHeight="1">
      <c r="B542" s="5"/>
      <c r="I542" s="6"/>
    </row>
    <row r="543" ht="15.75" customHeight="1">
      <c r="B543" s="5"/>
      <c r="I543" s="6"/>
    </row>
    <row r="544" ht="15.75" customHeight="1">
      <c r="B544" s="5"/>
      <c r="I544" s="6"/>
    </row>
    <row r="545" ht="15.75" customHeight="1">
      <c r="B545" s="5"/>
      <c r="I545" s="6"/>
    </row>
    <row r="546" ht="15.75" customHeight="1">
      <c r="B546" s="5"/>
      <c r="I546" s="6"/>
    </row>
    <row r="547" ht="15.75" customHeight="1">
      <c r="B547" s="5"/>
      <c r="I547" s="6"/>
    </row>
    <row r="548" ht="15.75" customHeight="1">
      <c r="B548" s="5"/>
      <c r="I548" s="6"/>
    </row>
    <row r="549" ht="15.75" customHeight="1">
      <c r="B549" s="5"/>
      <c r="I549" s="6"/>
    </row>
    <row r="550" ht="15.75" customHeight="1">
      <c r="B550" s="5"/>
      <c r="I550" s="6"/>
    </row>
    <row r="551" ht="15.75" customHeight="1">
      <c r="B551" s="5"/>
      <c r="I551" s="6"/>
    </row>
    <row r="552" ht="15.75" customHeight="1">
      <c r="B552" s="5"/>
      <c r="I552" s="6"/>
    </row>
    <row r="553" ht="15.75" customHeight="1">
      <c r="B553" s="5"/>
      <c r="I553" s="6"/>
    </row>
    <row r="554" ht="15.75" customHeight="1">
      <c r="B554" s="5"/>
      <c r="I554" s="6"/>
    </row>
    <row r="555" ht="15.75" customHeight="1">
      <c r="B555" s="5"/>
      <c r="I555" s="6"/>
    </row>
    <row r="556" ht="15.75" customHeight="1">
      <c r="B556" s="5"/>
      <c r="I556" s="6"/>
    </row>
    <row r="557" ht="15.75" customHeight="1">
      <c r="B557" s="5"/>
      <c r="I557" s="6"/>
    </row>
    <row r="558" ht="15.75" customHeight="1">
      <c r="B558" s="5"/>
      <c r="I558" s="6"/>
    </row>
    <row r="559" ht="15.75" customHeight="1">
      <c r="B559" s="5"/>
      <c r="I559" s="6"/>
    </row>
    <row r="560" ht="15.75" customHeight="1">
      <c r="B560" s="5"/>
      <c r="I560" s="6"/>
    </row>
    <row r="561" ht="15.75" customHeight="1">
      <c r="B561" s="5"/>
      <c r="I561" s="6"/>
    </row>
    <row r="562" ht="15.75" customHeight="1">
      <c r="B562" s="5"/>
      <c r="I562" s="6"/>
    </row>
    <row r="563" ht="15.75" customHeight="1">
      <c r="B563" s="5"/>
      <c r="I563" s="6"/>
    </row>
    <row r="564" ht="15.75" customHeight="1">
      <c r="B564" s="5"/>
      <c r="I564" s="6"/>
    </row>
    <row r="565" ht="15.75" customHeight="1">
      <c r="B565" s="5"/>
      <c r="I565" s="6"/>
    </row>
    <row r="566" ht="15.75" customHeight="1">
      <c r="B566" s="5"/>
      <c r="I566" s="6"/>
    </row>
    <row r="567" ht="15.75" customHeight="1">
      <c r="B567" s="5"/>
      <c r="I567" s="6"/>
    </row>
    <row r="568" ht="15.75" customHeight="1">
      <c r="B568" s="5"/>
      <c r="I568" s="6"/>
    </row>
    <row r="569" ht="15.75" customHeight="1">
      <c r="B569" s="5"/>
      <c r="I569" s="6"/>
    </row>
    <row r="570" ht="15.75" customHeight="1">
      <c r="B570" s="5"/>
      <c r="I570" s="6"/>
    </row>
    <row r="571" ht="15.75" customHeight="1">
      <c r="B571" s="5"/>
      <c r="I571" s="6"/>
    </row>
    <row r="572" ht="15.75" customHeight="1">
      <c r="B572" s="5"/>
      <c r="I572" s="6"/>
    </row>
    <row r="573" ht="15.75" customHeight="1">
      <c r="B573" s="5"/>
      <c r="I573" s="6"/>
    </row>
    <row r="574" ht="15.75" customHeight="1">
      <c r="B574" s="5"/>
      <c r="I574" s="6"/>
    </row>
    <row r="575" ht="15.75" customHeight="1">
      <c r="B575" s="5"/>
      <c r="I575" s="6"/>
    </row>
    <row r="576" ht="15.75" customHeight="1">
      <c r="B576" s="5"/>
      <c r="I576" s="6"/>
    </row>
    <row r="577" ht="15.75" customHeight="1">
      <c r="B577" s="5"/>
      <c r="I577" s="6"/>
    </row>
    <row r="578" ht="15.75" customHeight="1">
      <c r="B578" s="5"/>
      <c r="I578" s="6"/>
    </row>
    <row r="579" ht="15.75" customHeight="1">
      <c r="B579" s="5"/>
      <c r="I579" s="6"/>
    </row>
    <row r="580" ht="15.75" customHeight="1">
      <c r="B580" s="5"/>
      <c r="I580" s="6"/>
    </row>
    <row r="581" ht="15.75" customHeight="1">
      <c r="B581" s="5"/>
      <c r="I581" s="6"/>
    </row>
    <row r="582" ht="15.75" customHeight="1">
      <c r="B582" s="5"/>
      <c r="I582" s="6"/>
    </row>
    <row r="583" ht="15.75" customHeight="1">
      <c r="B583" s="5"/>
      <c r="I583" s="6"/>
    </row>
    <row r="584" ht="15.75" customHeight="1">
      <c r="B584" s="5"/>
      <c r="I584" s="6"/>
    </row>
    <row r="585" ht="15.75" customHeight="1">
      <c r="B585" s="5"/>
      <c r="I585" s="6"/>
    </row>
    <row r="586" ht="15.75" customHeight="1">
      <c r="B586" s="5"/>
      <c r="I586" s="6"/>
    </row>
    <row r="587" ht="15.75" customHeight="1">
      <c r="B587" s="5"/>
      <c r="I587" s="6"/>
    </row>
    <row r="588" ht="15.75" customHeight="1">
      <c r="B588" s="5"/>
      <c r="I588" s="6"/>
    </row>
    <row r="589" ht="15.75" customHeight="1">
      <c r="B589" s="5"/>
      <c r="I589" s="6"/>
    </row>
    <row r="590" ht="15.75" customHeight="1">
      <c r="B590" s="5"/>
      <c r="I590" s="6"/>
    </row>
    <row r="591" ht="15.75" customHeight="1">
      <c r="B591" s="5"/>
      <c r="I591" s="6"/>
    </row>
    <row r="592" ht="15.75" customHeight="1">
      <c r="B592" s="5"/>
      <c r="I592" s="6"/>
    </row>
    <row r="593" ht="15.75" customHeight="1">
      <c r="B593" s="5"/>
      <c r="I593" s="6"/>
    </row>
    <row r="594" ht="15.75" customHeight="1">
      <c r="B594" s="5"/>
      <c r="I594" s="6"/>
    </row>
    <row r="595" ht="15.75" customHeight="1">
      <c r="B595" s="5"/>
      <c r="I595" s="6"/>
    </row>
    <row r="596" ht="15.75" customHeight="1">
      <c r="B596" s="5"/>
      <c r="I596" s="6"/>
    </row>
    <row r="597" ht="15.75" customHeight="1">
      <c r="B597" s="5"/>
      <c r="I597" s="6"/>
    </row>
    <row r="598" ht="15.75" customHeight="1">
      <c r="B598" s="5"/>
      <c r="I598" s="6"/>
    </row>
    <row r="599" ht="15.75" customHeight="1">
      <c r="B599" s="5"/>
      <c r="I599" s="6"/>
    </row>
    <row r="600" ht="15.75" customHeight="1">
      <c r="B600" s="5"/>
      <c r="I600" s="6"/>
    </row>
    <row r="601" ht="15.75" customHeight="1">
      <c r="B601" s="5"/>
      <c r="I601" s="6"/>
    </row>
    <row r="602" ht="15.75" customHeight="1">
      <c r="B602" s="5"/>
      <c r="I602" s="6"/>
    </row>
    <row r="603" ht="15.75" customHeight="1">
      <c r="B603" s="5"/>
      <c r="I603" s="6"/>
    </row>
    <row r="604" ht="15.75" customHeight="1">
      <c r="B604" s="5"/>
      <c r="I604" s="6"/>
    </row>
    <row r="605" ht="15.75" customHeight="1">
      <c r="B605" s="5"/>
      <c r="I605" s="6"/>
    </row>
    <row r="606" ht="15.75" customHeight="1">
      <c r="B606" s="5"/>
      <c r="I606" s="6"/>
    </row>
    <row r="607" ht="15.75" customHeight="1">
      <c r="B607" s="5"/>
      <c r="I607" s="6"/>
    </row>
    <row r="608" ht="15.75" customHeight="1">
      <c r="B608" s="5"/>
      <c r="I608" s="6"/>
    </row>
    <row r="609" ht="15.75" customHeight="1">
      <c r="B609" s="5"/>
      <c r="I609" s="6"/>
    </row>
    <row r="610" ht="15.75" customHeight="1">
      <c r="B610" s="5"/>
      <c r="I610" s="6"/>
    </row>
    <row r="611" ht="15.75" customHeight="1">
      <c r="B611" s="5"/>
      <c r="I611" s="6"/>
    </row>
    <row r="612" ht="15.75" customHeight="1">
      <c r="B612" s="5"/>
      <c r="I612" s="6"/>
    </row>
    <row r="613" ht="15.75" customHeight="1">
      <c r="B613" s="5"/>
      <c r="I613" s="6"/>
    </row>
    <row r="614" ht="15.75" customHeight="1">
      <c r="B614" s="5"/>
      <c r="I614" s="6"/>
    </row>
    <row r="615" ht="15.75" customHeight="1">
      <c r="B615" s="5"/>
      <c r="I615" s="6"/>
    </row>
    <row r="616" ht="15.75" customHeight="1">
      <c r="B616" s="5"/>
      <c r="I616" s="6"/>
    </row>
    <row r="617" ht="15.75" customHeight="1">
      <c r="B617" s="5"/>
      <c r="I617" s="6"/>
    </row>
    <row r="618" ht="15.75" customHeight="1">
      <c r="B618" s="5"/>
      <c r="I618" s="6"/>
    </row>
    <row r="619" ht="15.75" customHeight="1">
      <c r="B619" s="5"/>
      <c r="I619" s="6"/>
    </row>
    <row r="620" ht="15.75" customHeight="1">
      <c r="B620" s="5"/>
      <c r="I620" s="6"/>
    </row>
    <row r="621" ht="15.75" customHeight="1">
      <c r="B621" s="5"/>
      <c r="I621" s="6"/>
    </row>
    <row r="622" ht="15.75" customHeight="1">
      <c r="B622" s="5"/>
      <c r="I622" s="6"/>
    </row>
    <row r="623" ht="15.75" customHeight="1">
      <c r="B623" s="5"/>
      <c r="I623" s="6"/>
    </row>
    <row r="624" ht="15.75" customHeight="1">
      <c r="B624" s="5"/>
      <c r="I624" s="6"/>
    </row>
    <row r="625" ht="15.75" customHeight="1">
      <c r="B625" s="5"/>
      <c r="I625" s="6"/>
    </row>
    <row r="626" ht="15.75" customHeight="1">
      <c r="B626" s="5"/>
      <c r="I626" s="6"/>
    </row>
    <row r="627" ht="15.75" customHeight="1">
      <c r="B627" s="5"/>
      <c r="I627" s="6"/>
    </row>
    <row r="628" ht="15.75" customHeight="1">
      <c r="B628" s="5"/>
      <c r="I628" s="6"/>
    </row>
    <row r="629" ht="15.75" customHeight="1">
      <c r="B629" s="5"/>
      <c r="I629" s="6"/>
    </row>
    <row r="630" ht="15.75" customHeight="1">
      <c r="B630" s="5"/>
      <c r="I630" s="6"/>
    </row>
    <row r="631" ht="15.75" customHeight="1">
      <c r="B631" s="5"/>
      <c r="I631" s="6"/>
    </row>
    <row r="632" ht="15.75" customHeight="1">
      <c r="B632" s="5"/>
      <c r="I632" s="6"/>
    </row>
    <row r="633" ht="15.75" customHeight="1">
      <c r="B633" s="5"/>
      <c r="I633" s="6"/>
    </row>
    <row r="634" ht="15.75" customHeight="1">
      <c r="B634" s="5"/>
      <c r="I634" s="6"/>
    </row>
    <row r="635" ht="15.75" customHeight="1">
      <c r="B635" s="5"/>
      <c r="I635" s="6"/>
    </row>
    <row r="636" ht="15.75" customHeight="1">
      <c r="B636" s="5"/>
      <c r="I636" s="6"/>
    </row>
    <row r="637" ht="15.75" customHeight="1">
      <c r="B637" s="5"/>
      <c r="I637" s="6"/>
    </row>
    <row r="638" ht="15.75" customHeight="1">
      <c r="B638" s="5"/>
      <c r="I638" s="6"/>
    </row>
    <row r="639" ht="15.75" customHeight="1">
      <c r="B639" s="5"/>
      <c r="I639" s="6"/>
    </row>
    <row r="640" ht="15.75" customHeight="1">
      <c r="B640" s="5"/>
      <c r="I640" s="6"/>
    </row>
    <row r="641" ht="15.75" customHeight="1">
      <c r="B641" s="5"/>
      <c r="I641" s="6"/>
    </row>
    <row r="642" ht="15.75" customHeight="1">
      <c r="B642" s="5"/>
      <c r="I642" s="6"/>
    </row>
    <row r="643" ht="15.75" customHeight="1">
      <c r="B643" s="5"/>
      <c r="I643" s="6"/>
    </row>
    <row r="644" ht="15.75" customHeight="1">
      <c r="B644" s="5"/>
      <c r="I644" s="6"/>
    </row>
    <row r="645" ht="15.75" customHeight="1">
      <c r="B645" s="5"/>
      <c r="I645" s="6"/>
    </row>
    <row r="646" ht="15.75" customHeight="1">
      <c r="B646" s="5"/>
      <c r="I646" s="6"/>
    </row>
    <row r="647" ht="15.75" customHeight="1">
      <c r="B647" s="5"/>
      <c r="I647" s="6"/>
    </row>
    <row r="648" ht="15.75" customHeight="1">
      <c r="B648" s="5"/>
      <c r="I648" s="6"/>
    </row>
    <row r="649" ht="15.75" customHeight="1">
      <c r="B649" s="5"/>
      <c r="I649" s="6"/>
    </row>
    <row r="650" ht="15.75" customHeight="1">
      <c r="B650" s="5"/>
      <c r="I650" s="6"/>
    </row>
    <row r="651" ht="15.75" customHeight="1">
      <c r="B651" s="5"/>
      <c r="I651" s="6"/>
    </row>
    <row r="652" ht="15.75" customHeight="1">
      <c r="B652" s="5"/>
      <c r="I652" s="6"/>
    </row>
    <row r="653" ht="15.75" customHeight="1">
      <c r="B653" s="5"/>
      <c r="I653" s="6"/>
    </row>
    <row r="654" ht="15.75" customHeight="1">
      <c r="B654" s="5"/>
      <c r="I654" s="6"/>
    </row>
    <row r="655" ht="15.75" customHeight="1">
      <c r="B655" s="5"/>
      <c r="I655" s="6"/>
    </row>
    <row r="656" ht="15.75" customHeight="1">
      <c r="B656" s="5"/>
      <c r="I656" s="6"/>
    </row>
    <row r="657" ht="15.75" customHeight="1">
      <c r="B657" s="5"/>
      <c r="I657" s="6"/>
    </row>
    <row r="658" ht="15.75" customHeight="1">
      <c r="B658" s="5"/>
      <c r="I658" s="6"/>
    </row>
    <row r="659" ht="15.75" customHeight="1">
      <c r="B659" s="5"/>
      <c r="I659" s="6"/>
    </row>
    <row r="660" ht="15.75" customHeight="1">
      <c r="B660" s="5"/>
      <c r="I660" s="6"/>
    </row>
    <row r="661" ht="15.75" customHeight="1">
      <c r="B661" s="5"/>
      <c r="I661" s="6"/>
    </row>
    <row r="662" ht="15.75" customHeight="1">
      <c r="B662" s="5"/>
      <c r="I662" s="6"/>
    </row>
    <row r="663" ht="15.75" customHeight="1">
      <c r="B663" s="5"/>
      <c r="I663" s="6"/>
    </row>
    <row r="664" ht="15.75" customHeight="1">
      <c r="B664" s="5"/>
      <c r="I664" s="6"/>
    </row>
    <row r="665" ht="15.75" customHeight="1">
      <c r="B665" s="5"/>
      <c r="I665" s="6"/>
    </row>
    <row r="666" ht="15.75" customHeight="1">
      <c r="B666" s="5"/>
      <c r="I666" s="6"/>
    </row>
    <row r="667" ht="15.75" customHeight="1">
      <c r="B667" s="5"/>
      <c r="I667" s="6"/>
    </row>
    <row r="668" ht="15.75" customHeight="1">
      <c r="B668" s="5"/>
      <c r="I668" s="6"/>
    </row>
    <row r="669" ht="15.75" customHeight="1">
      <c r="B669" s="5"/>
      <c r="I669" s="6"/>
    </row>
    <row r="670" ht="15.75" customHeight="1">
      <c r="B670" s="5"/>
      <c r="I670" s="6"/>
    </row>
    <row r="671" ht="15.75" customHeight="1">
      <c r="B671" s="5"/>
      <c r="I671" s="6"/>
    </row>
    <row r="672" ht="15.75" customHeight="1">
      <c r="B672" s="5"/>
      <c r="I672" s="6"/>
    </row>
    <row r="673" ht="15.75" customHeight="1">
      <c r="B673" s="5"/>
      <c r="I673" s="6"/>
    </row>
    <row r="674" ht="15.75" customHeight="1">
      <c r="B674" s="5"/>
      <c r="I674" s="6"/>
    </row>
    <row r="675" ht="15.75" customHeight="1">
      <c r="B675" s="5"/>
      <c r="I675" s="6"/>
    </row>
    <row r="676" ht="15.75" customHeight="1">
      <c r="B676" s="5"/>
      <c r="I676" s="6"/>
    </row>
    <row r="677" ht="15.75" customHeight="1">
      <c r="B677" s="5"/>
      <c r="I677" s="6"/>
    </row>
    <row r="678" ht="15.75" customHeight="1">
      <c r="B678" s="5"/>
      <c r="I678" s="6"/>
    </row>
    <row r="679" ht="15.75" customHeight="1">
      <c r="B679" s="5"/>
      <c r="I679" s="6"/>
    </row>
    <row r="680" ht="15.75" customHeight="1">
      <c r="B680" s="5"/>
      <c r="I680" s="6"/>
    </row>
    <row r="681" ht="15.75" customHeight="1">
      <c r="B681" s="5"/>
      <c r="I681" s="6"/>
    </row>
    <row r="682" ht="15.75" customHeight="1">
      <c r="B682" s="5"/>
      <c r="I682" s="6"/>
    </row>
    <row r="683" ht="15.75" customHeight="1">
      <c r="B683" s="5"/>
      <c r="I683" s="6"/>
    </row>
    <row r="684" ht="15.75" customHeight="1">
      <c r="B684" s="5"/>
      <c r="I684" s="6"/>
    </row>
    <row r="685" ht="15.75" customHeight="1">
      <c r="B685" s="5"/>
      <c r="I685" s="6"/>
    </row>
    <row r="686" ht="15.75" customHeight="1">
      <c r="B686" s="5"/>
      <c r="I686" s="6"/>
    </row>
    <row r="687" ht="15.75" customHeight="1">
      <c r="B687" s="5"/>
      <c r="I687" s="6"/>
    </row>
    <row r="688" ht="15.75" customHeight="1">
      <c r="B688" s="5"/>
      <c r="I688" s="6"/>
    </row>
    <row r="689" ht="15.75" customHeight="1">
      <c r="B689" s="5"/>
      <c r="I689" s="6"/>
    </row>
    <row r="690" ht="15.75" customHeight="1">
      <c r="B690" s="5"/>
      <c r="I690" s="6"/>
    </row>
    <row r="691" ht="15.75" customHeight="1">
      <c r="B691" s="5"/>
      <c r="I691" s="6"/>
    </row>
    <row r="692" ht="15.75" customHeight="1">
      <c r="B692" s="5"/>
      <c r="I692" s="6"/>
    </row>
    <row r="693" ht="15.75" customHeight="1">
      <c r="B693" s="5"/>
      <c r="I693" s="6"/>
    </row>
    <row r="694" ht="15.75" customHeight="1">
      <c r="B694" s="5"/>
      <c r="I694" s="6"/>
    </row>
    <row r="695" ht="15.75" customHeight="1">
      <c r="B695" s="5"/>
      <c r="I695" s="6"/>
    </row>
    <row r="696" ht="15.75" customHeight="1">
      <c r="B696" s="5"/>
      <c r="I696" s="6"/>
    </row>
    <row r="697" ht="15.75" customHeight="1">
      <c r="B697" s="5"/>
      <c r="I697" s="6"/>
    </row>
    <row r="698" ht="15.75" customHeight="1">
      <c r="B698" s="5"/>
      <c r="I698" s="6"/>
    </row>
    <row r="699" ht="15.75" customHeight="1">
      <c r="B699" s="5"/>
      <c r="I699" s="6"/>
    </row>
    <row r="700" ht="15.75" customHeight="1">
      <c r="B700" s="5"/>
      <c r="I700" s="6"/>
    </row>
    <row r="701" ht="15.75" customHeight="1">
      <c r="B701" s="5"/>
      <c r="I701" s="6"/>
    </row>
    <row r="702" ht="15.75" customHeight="1">
      <c r="B702" s="5"/>
      <c r="I702" s="6"/>
    </row>
    <row r="703" ht="15.75" customHeight="1">
      <c r="B703" s="5"/>
      <c r="I703" s="6"/>
    </row>
    <row r="704" ht="15.75" customHeight="1">
      <c r="B704" s="5"/>
      <c r="I704" s="6"/>
    </row>
    <row r="705" ht="15.75" customHeight="1">
      <c r="B705" s="5"/>
      <c r="I705" s="6"/>
    </row>
    <row r="706" ht="15.75" customHeight="1">
      <c r="B706" s="5"/>
      <c r="I706" s="6"/>
    </row>
    <row r="707" ht="15.75" customHeight="1">
      <c r="B707" s="5"/>
      <c r="I707" s="6"/>
    </row>
    <row r="708" ht="15.75" customHeight="1">
      <c r="B708" s="5"/>
      <c r="I708" s="6"/>
    </row>
    <row r="709" ht="15.75" customHeight="1">
      <c r="B709" s="5"/>
      <c r="I709" s="6"/>
    </row>
    <row r="710" ht="15.75" customHeight="1">
      <c r="B710" s="5"/>
      <c r="I710" s="6"/>
    </row>
    <row r="711" ht="15.75" customHeight="1">
      <c r="B711" s="5"/>
      <c r="I711" s="6"/>
    </row>
    <row r="712" ht="15.75" customHeight="1">
      <c r="B712" s="5"/>
      <c r="I712" s="6"/>
    </row>
    <row r="713" ht="15.75" customHeight="1">
      <c r="B713" s="5"/>
      <c r="I713" s="6"/>
    </row>
    <row r="714" ht="15.75" customHeight="1">
      <c r="B714" s="5"/>
      <c r="I714" s="6"/>
    </row>
    <row r="715" ht="15.75" customHeight="1">
      <c r="B715" s="5"/>
      <c r="I715" s="6"/>
    </row>
    <row r="716" ht="15.75" customHeight="1">
      <c r="B716" s="5"/>
      <c r="I716" s="6"/>
    </row>
    <row r="717" ht="15.75" customHeight="1">
      <c r="B717" s="5"/>
      <c r="I717" s="6"/>
    </row>
    <row r="718" ht="15.75" customHeight="1">
      <c r="B718" s="5"/>
      <c r="I718" s="6"/>
    </row>
    <row r="719" ht="15.75" customHeight="1">
      <c r="B719" s="5"/>
      <c r="I719" s="6"/>
    </row>
    <row r="720" ht="15.75" customHeight="1">
      <c r="B720" s="5"/>
      <c r="I720" s="6"/>
    </row>
    <row r="721" ht="15.75" customHeight="1">
      <c r="B721" s="5"/>
      <c r="I721" s="6"/>
    </row>
    <row r="722" ht="15.75" customHeight="1">
      <c r="B722" s="5"/>
      <c r="I722" s="6"/>
    </row>
    <row r="723" ht="15.75" customHeight="1">
      <c r="B723" s="5"/>
      <c r="I723" s="6"/>
    </row>
    <row r="724" ht="15.75" customHeight="1">
      <c r="B724" s="5"/>
      <c r="I724" s="6"/>
    </row>
    <row r="725" ht="15.75" customHeight="1">
      <c r="B725" s="5"/>
      <c r="I725" s="6"/>
    </row>
    <row r="726" ht="15.75" customHeight="1">
      <c r="B726" s="5"/>
      <c r="I726" s="6"/>
    </row>
    <row r="727" ht="15.75" customHeight="1">
      <c r="B727" s="5"/>
      <c r="I727" s="6"/>
    </row>
    <row r="728" ht="15.75" customHeight="1">
      <c r="B728" s="5"/>
      <c r="I728" s="6"/>
    </row>
    <row r="729" ht="15.75" customHeight="1">
      <c r="B729" s="5"/>
      <c r="I729" s="6"/>
    </row>
    <row r="730" ht="15.75" customHeight="1">
      <c r="B730" s="5"/>
      <c r="I730" s="6"/>
    </row>
    <row r="731" ht="15.75" customHeight="1">
      <c r="B731" s="5"/>
      <c r="I731" s="6"/>
    </row>
    <row r="732" ht="15.75" customHeight="1">
      <c r="B732" s="5"/>
      <c r="I732" s="6"/>
    </row>
    <row r="733" ht="15.75" customHeight="1">
      <c r="B733" s="5"/>
      <c r="I733" s="6"/>
    </row>
    <row r="734" ht="15.75" customHeight="1">
      <c r="B734" s="5"/>
      <c r="I734" s="6"/>
    </row>
    <row r="735" ht="15.75" customHeight="1">
      <c r="B735" s="5"/>
      <c r="I735" s="6"/>
    </row>
    <row r="736" ht="15.75" customHeight="1">
      <c r="B736" s="5"/>
      <c r="I736" s="6"/>
    </row>
    <row r="737" ht="15.75" customHeight="1">
      <c r="B737" s="5"/>
      <c r="I737" s="6"/>
    </row>
    <row r="738" ht="15.75" customHeight="1">
      <c r="B738" s="5"/>
      <c r="I738" s="6"/>
    </row>
    <row r="739" ht="15.75" customHeight="1">
      <c r="B739" s="5"/>
      <c r="I739" s="6"/>
    </row>
    <row r="740" ht="15.75" customHeight="1">
      <c r="B740" s="5"/>
      <c r="I740" s="6"/>
    </row>
    <row r="741" ht="15.75" customHeight="1">
      <c r="B741" s="5"/>
      <c r="I741" s="6"/>
    </row>
    <row r="742" ht="15.75" customHeight="1">
      <c r="B742" s="5"/>
      <c r="I742" s="6"/>
    </row>
    <row r="743" ht="15.75" customHeight="1">
      <c r="B743" s="5"/>
      <c r="I743" s="6"/>
    </row>
    <row r="744" ht="15.75" customHeight="1">
      <c r="B744" s="5"/>
      <c r="I744" s="6"/>
    </row>
    <row r="745" ht="15.75" customHeight="1">
      <c r="B745" s="5"/>
      <c r="I745" s="6"/>
    </row>
    <row r="746" ht="15.75" customHeight="1">
      <c r="B746" s="5"/>
      <c r="I746" s="6"/>
    </row>
    <row r="747" ht="15.75" customHeight="1">
      <c r="B747" s="5"/>
      <c r="I747" s="6"/>
    </row>
    <row r="748" ht="15.75" customHeight="1">
      <c r="B748" s="5"/>
      <c r="I748" s="6"/>
    </row>
    <row r="749" ht="15.75" customHeight="1">
      <c r="B749" s="5"/>
      <c r="I749" s="6"/>
    </row>
    <row r="750" ht="15.75" customHeight="1">
      <c r="B750" s="5"/>
      <c r="I750" s="6"/>
    </row>
    <row r="751" ht="15.75" customHeight="1">
      <c r="B751" s="5"/>
      <c r="I751" s="6"/>
    </row>
    <row r="752" ht="15.75" customHeight="1">
      <c r="B752" s="5"/>
      <c r="I752" s="6"/>
    </row>
    <row r="753" ht="15.75" customHeight="1">
      <c r="B753" s="5"/>
      <c r="I753" s="6"/>
    </row>
    <row r="754" ht="15.75" customHeight="1">
      <c r="B754" s="5"/>
      <c r="I754" s="6"/>
    </row>
    <row r="755" ht="15.75" customHeight="1">
      <c r="B755" s="5"/>
      <c r="I755" s="6"/>
    </row>
    <row r="756" ht="15.75" customHeight="1">
      <c r="B756" s="5"/>
      <c r="I756" s="6"/>
    </row>
    <row r="757" ht="15.75" customHeight="1">
      <c r="B757" s="5"/>
      <c r="I757" s="6"/>
    </row>
    <row r="758" ht="15.75" customHeight="1">
      <c r="B758" s="5"/>
      <c r="I758" s="6"/>
    </row>
    <row r="759" ht="15.75" customHeight="1">
      <c r="B759" s="5"/>
      <c r="I759" s="6"/>
    </row>
    <row r="760" ht="15.75" customHeight="1">
      <c r="B760" s="5"/>
      <c r="I760" s="6"/>
    </row>
    <row r="761" ht="15.75" customHeight="1">
      <c r="B761" s="5"/>
      <c r="I761" s="6"/>
    </row>
    <row r="762" ht="15.75" customHeight="1">
      <c r="B762" s="5"/>
      <c r="I762" s="6"/>
    </row>
    <row r="763" ht="15.75" customHeight="1">
      <c r="B763" s="5"/>
      <c r="I763" s="6"/>
    </row>
    <row r="764" ht="15.75" customHeight="1">
      <c r="B764" s="5"/>
      <c r="I764" s="6"/>
    </row>
    <row r="765" ht="15.75" customHeight="1">
      <c r="B765" s="5"/>
      <c r="I765" s="6"/>
    </row>
    <row r="766" ht="15.75" customHeight="1">
      <c r="B766" s="5"/>
      <c r="I766" s="6"/>
    </row>
    <row r="767" ht="15.75" customHeight="1">
      <c r="B767" s="5"/>
      <c r="I767" s="6"/>
    </row>
    <row r="768" ht="15.75" customHeight="1">
      <c r="B768" s="5"/>
      <c r="I768" s="6"/>
    </row>
    <row r="769" ht="15.75" customHeight="1">
      <c r="B769" s="5"/>
      <c r="I769" s="6"/>
    </row>
    <row r="770" ht="15.75" customHeight="1">
      <c r="B770" s="5"/>
      <c r="I770" s="6"/>
    </row>
    <row r="771" ht="15.75" customHeight="1">
      <c r="B771" s="5"/>
      <c r="I771" s="6"/>
    </row>
    <row r="772" ht="15.75" customHeight="1">
      <c r="B772" s="5"/>
      <c r="I772" s="6"/>
    </row>
    <row r="773" ht="15.75" customHeight="1">
      <c r="B773" s="5"/>
      <c r="I773" s="6"/>
    </row>
    <row r="774" ht="15.75" customHeight="1">
      <c r="B774" s="5"/>
      <c r="I774" s="6"/>
    </row>
    <row r="775" ht="15.75" customHeight="1">
      <c r="B775" s="5"/>
      <c r="I775" s="6"/>
    </row>
    <row r="776" ht="15.75" customHeight="1">
      <c r="B776" s="5"/>
      <c r="I776" s="6"/>
    </row>
    <row r="777" ht="15.75" customHeight="1">
      <c r="B777" s="5"/>
      <c r="I777" s="6"/>
    </row>
    <row r="778" ht="15.75" customHeight="1">
      <c r="B778" s="5"/>
      <c r="I778" s="6"/>
    </row>
    <row r="779" ht="15.75" customHeight="1">
      <c r="B779" s="5"/>
      <c r="I779" s="6"/>
    </row>
    <row r="780" ht="15.75" customHeight="1">
      <c r="B780" s="5"/>
      <c r="I780" s="6"/>
    </row>
    <row r="781" ht="15.75" customHeight="1">
      <c r="B781" s="5"/>
      <c r="I781" s="6"/>
    </row>
    <row r="782" ht="15.75" customHeight="1">
      <c r="B782" s="5"/>
      <c r="I782" s="6"/>
    </row>
    <row r="783" ht="15.75" customHeight="1">
      <c r="B783" s="5"/>
      <c r="I783" s="6"/>
    </row>
    <row r="784" ht="15.75" customHeight="1">
      <c r="B784" s="5"/>
      <c r="I784" s="6"/>
    </row>
    <row r="785" ht="15.75" customHeight="1">
      <c r="B785" s="5"/>
      <c r="I785" s="6"/>
    </row>
    <row r="786" ht="15.75" customHeight="1">
      <c r="B786" s="5"/>
      <c r="I786" s="6"/>
    </row>
    <row r="787" ht="15.75" customHeight="1">
      <c r="B787" s="5"/>
      <c r="I787" s="6"/>
    </row>
    <row r="788" ht="15.75" customHeight="1">
      <c r="B788" s="5"/>
      <c r="I788" s="6"/>
    </row>
    <row r="789" ht="15.75" customHeight="1">
      <c r="B789" s="5"/>
      <c r="I789" s="6"/>
    </row>
    <row r="790" ht="15.75" customHeight="1">
      <c r="B790" s="5"/>
      <c r="I790" s="6"/>
    </row>
    <row r="791" ht="15.75" customHeight="1">
      <c r="B791" s="5"/>
      <c r="I791" s="6"/>
    </row>
    <row r="792" ht="15.75" customHeight="1">
      <c r="B792" s="5"/>
      <c r="I792" s="6"/>
    </row>
    <row r="793" ht="15.75" customHeight="1">
      <c r="B793" s="5"/>
      <c r="I793" s="6"/>
    </row>
    <row r="794" ht="15.75" customHeight="1">
      <c r="B794" s="5"/>
      <c r="I794" s="6"/>
    </row>
    <row r="795" ht="15.75" customHeight="1">
      <c r="B795" s="5"/>
      <c r="I795" s="6"/>
    </row>
    <row r="796" ht="15.75" customHeight="1">
      <c r="B796" s="5"/>
      <c r="I796" s="6"/>
    </row>
    <row r="797" ht="15.75" customHeight="1">
      <c r="B797" s="5"/>
      <c r="I797" s="6"/>
    </row>
    <row r="798" ht="15.75" customHeight="1">
      <c r="B798" s="5"/>
      <c r="I798" s="6"/>
    </row>
    <row r="799" ht="15.75" customHeight="1">
      <c r="B799" s="5"/>
      <c r="I799" s="6"/>
    </row>
    <row r="800" ht="15.75" customHeight="1">
      <c r="B800" s="5"/>
      <c r="I800" s="6"/>
    </row>
    <row r="801" ht="15.75" customHeight="1">
      <c r="B801" s="5"/>
      <c r="I801" s="6"/>
    </row>
    <row r="802" ht="15.75" customHeight="1">
      <c r="B802" s="5"/>
      <c r="I802" s="6"/>
    </row>
    <row r="803" ht="15.75" customHeight="1">
      <c r="B803" s="5"/>
      <c r="I803" s="6"/>
    </row>
    <row r="804" ht="15.75" customHeight="1">
      <c r="B804" s="5"/>
      <c r="I804" s="6"/>
    </row>
    <row r="805" ht="15.75" customHeight="1">
      <c r="B805" s="5"/>
      <c r="I805" s="6"/>
    </row>
    <row r="806" ht="15.75" customHeight="1">
      <c r="B806" s="5"/>
      <c r="I806" s="6"/>
    </row>
    <row r="807" ht="15.75" customHeight="1">
      <c r="B807" s="5"/>
      <c r="I807" s="6"/>
    </row>
    <row r="808" ht="15.75" customHeight="1">
      <c r="B808" s="5"/>
      <c r="I808" s="6"/>
    </row>
    <row r="809" ht="15.75" customHeight="1">
      <c r="B809" s="5"/>
      <c r="I809" s="6"/>
    </row>
    <row r="810" ht="15.75" customHeight="1">
      <c r="B810" s="5"/>
      <c r="I810" s="6"/>
    </row>
    <row r="811" ht="15.75" customHeight="1">
      <c r="B811" s="5"/>
      <c r="I811" s="6"/>
    </row>
    <row r="812" ht="15.75" customHeight="1">
      <c r="B812" s="5"/>
      <c r="I812" s="6"/>
    </row>
    <row r="813" ht="15.75" customHeight="1">
      <c r="B813" s="5"/>
      <c r="I813" s="6"/>
    </row>
    <row r="814" ht="15.75" customHeight="1">
      <c r="B814" s="5"/>
      <c r="I814" s="6"/>
    </row>
    <row r="815" ht="15.75" customHeight="1">
      <c r="B815" s="5"/>
      <c r="I815" s="6"/>
    </row>
    <row r="816" ht="15.75" customHeight="1">
      <c r="B816" s="5"/>
      <c r="I816" s="6"/>
    </row>
    <row r="817" ht="15.75" customHeight="1">
      <c r="B817" s="5"/>
      <c r="I817" s="6"/>
    </row>
    <row r="818" ht="15.75" customHeight="1">
      <c r="B818" s="5"/>
      <c r="I818" s="6"/>
    </row>
    <row r="819" ht="15.75" customHeight="1">
      <c r="B819" s="5"/>
      <c r="I819" s="6"/>
    </row>
    <row r="820" ht="15.75" customHeight="1">
      <c r="B820" s="5"/>
      <c r="I820" s="6"/>
    </row>
    <row r="821" ht="15.75" customHeight="1">
      <c r="B821" s="5"/>
      <c r="I821" s="6"/>
    </row>
    <row r="822" ht="15.75" customHeight="1">
      <c r="B822" s="5"/>
      <c r="I822" s="6"/>
    </row>
    <row r="823" ht="15.75" customHeight="1">
      <c r="B823" s="5"/>
      <c r="I823" s="6"/>
    </row>
    <row r="824" ht="15.75" customHeight="1">
      <c r="B824" s="5"/>
      <c r="I824" s="6"/>
    </row>
    <row r="825" ht="15.75" customHeight="1">
      <c r="B825" s="5"/>
      <c r="I825" s="6"/>
    </row>
    <row r="826" ht="15.75" customHeight="1">
      <c r="B826" s="5"/>
      <c r="I826" s="6"/>
    </row>
    <row r="827" ht="15.75" customHeight="1">
      <c r="B827" s="5"/>
      <c r="I827" s="6"/>
    </row>
    <row r="828" ht="15.75" customHeight="1">
      <c r="B828" s="5"/>
      <c r="I828" s="6"/>
    </row>
    <row r="829" ht="15.75" customHeight="1">
      <c r="B829" s="5"/>
      <c r="I829" s="6"/>
    </row>
    <row r="830" ht="15.75" customHeight="1">
      <c r="B830" s="5"/>
      <c r="I830" s="6"/>
    </row>
    <row r="831" ht="15.75" customHeight="1">
      <c r="B831" s="5"/>
      <c r="I831" s="6"/>
    </row>
    <row r="832" ht="15.75" customHeight="1">
      <c r="B832" s="5"/>
      <c r="I832" s="6"/>
    </row>
    <row r="833" ht="15.75" customHeight="1">
      <c r="B833" s="5"/>
      <c r="I833" s="6"/>
    </row>
    <row r="834" ht="15.75" customHeight="1">
      <c r="B834" s="5"/>
      <c r="I834" s="6"/>
    </row>
    <row r="835" ht="15.75" customHeight="1">
      <c r="B835" s="5"/>
      <c r="I835" s="6"/>
    </row>
    <row r="836" ht="15.75" customHeight="1">
      <c r="B836" s="5"/>
      <c r="I836" s="6"/>
    </row>
    <row r="837" ht="15.75" customHeight="1">
      <c r="B837" s="5"/>
      <c r="I837" s="6"/>
    </row>
    <row r="838" ht="15.75" customHeight="1">
      <c r="B838" s="5"/>
      <c r="I838" s="6"/>
    </row>
    <row r="839" ht="15.75" customHeight="1">
      <c r="B839" s="5"/>
      <c r="I839" s="6"/>
    </row>
    <row r="840" ht="15.75" customHeight="1">
      <c r="B840" s="5"/>
      <c r="I840" s="6"/>
    </row>
    <row r="841" ht="15.75" customHeight="1">
      <c r="B841" s="5"/>
      <c r="I841" s="6"/>
    </row>
    <row r="842" ht="15.75" customHeight="1">
      <c r="B842" s="5"/>
      <c r="I842" s="6"/>
    </row>
    <row r="843" ht="15.75" customHeight="1">
      <c r="B843" s="5"/>
      <c r="I843" s="6"/>
    </row>
    <row r="844" ht="15.75" customHeight="1">
      <c r="B844" s="5"/>
      <c r="I844" s="6"/>
    </row>
    <row r="845" ht="15.75" customHeight="1">
      <c r="B845" s="5"/>
      <c r="I845" s="6"/>
    </row>
    <row r="846" ht="15.75" customHeight="1">
      <c r="B846" s="5"/>
      <c r="I846" s="6"/>
    </row>
    <row r="847" ht="15.75" customHeight="1">
      <c r="B847" s="5"/>
      <c r="I847" s="6"/>
    </row>
    <row r="848" ht="15.75" customHeight="1">
      <c r="B848" s="5"/>
      <c r="I848" s="6"/>
    </row>
    <row r="849" ht="15.75" customHeight="1">
      <c r="B849" s="5"/>
      <c r="I849" s="6"/>
    </row>
    <row r="850" ht="15.75" customHeight="1">
      <c r="B850" s="5"/>
      <c r="I850" s="6"/>
    </row>
    <row r="851" ht="15.75" customHeight="1">
      <c r="B851" s="5"/>
      <c r="I851" s="6"/>
    </row>
    <row r="852" ht="15.75" customHeight="1">
      <c r="B852" s="5"/>
      <c r="I852" s="6"/>
    </row>
    <row r="853" ht="15.75" customHeight="1">
      <c r="B853" s="5"/>
      <c r="I853" s="6"/>
    </row>
    <row r="854" ht="15.75" customHeight="1">
      <c r="B854" s="5"/>
      <c r="I854" s="6"/>
    </row>
    <row r="855" ht="15.75" customHeight="1">
      <c r="B855" s="5"/>
      <c r="I855" s="6"/>
    </row>
    <row r="856" ht="15.75" customHeight="1">
      <c r="B856" s="5"/>
      <c r="I856" s="6"/>
    </row>
    <row r="857" ht="15.75" customHeight="1">
      <c r="B857" s="5"/>
      <c r="I857" s="6"/>
    </row>
    <row r="858" ht="15.75" customHeight="1">
      <c r="B858" s="5"/>
      <c r="I858" s="6"/>
    </row>
    <row r="859" ht="15.75" customHeight="1">
      <c r="B859" s="5"/>
      <c r="I859" s="6"/>
    </row>
    <row r="860" ht="15.75" customHeight="1">
      <c r="B860" s="5"/>
      <c r="I860" s="6"/>
    </row>
    <row r="861" ht="15.75" customHeight="1">
      <c r="B861" s="5"/>
      <c r="I861" s="6"/>
    </row>
    <row r="862" ht="15.75" customHeight="1">
      <c r="B862" s="5"/>
      <c r="I862" s="6"/>
    </row>
    <row r="863" ht="15.75" customHeight="1">
      <c r="B863" s="5"/>
      <c r="I863" s="6"/>
    </row>
    <row r="864" ht="15.75" customHeight="1">
      <c r="B864" s="5"/>
      <c r="I864" s="6"/>
    </row>
    <row r="865" ht="15.75" customHeight="1">
      <c r="B865" s="5"/>
      <c r="I865" s="6"/>
    </row>
    <row r="866" ht="15.75" customHeight="1">
      <c r="B866" s="5"/>
      <c r="I866" s="6"/>
    </row>
    <row r="867" ht="15.75" customHeight="1">
      <c r="B867" s="5"/>
      <c r="I867" s="6"/>
    </row>
    <row r="868" ht="15.75" customHeight="1">
      <c r="B868" s="5"/>
      <c r="I868" s="6"/>
    </row>
    <row r="869" ht="15.75" customHeight="1">
      <c r="B869" s="5"/>
      <c r="I869" s="6"/>
    </row>
    <row r="870" ht="15.75" customHeight="1">
      <c r="B870" s="5"/>
      <c r="I870" s="6"/>
    </row>
    <row r="871" ht="15.75" customHeight="1">
      <c r="B871" s="5"/>
      <c r="I871" s="6"/>
    </row>
    <row r="872" ht="15.75" customHeight="1">
      <c r="B872" s="5"/>
      <c r="I872" s="6"/>
    </row>
    <row r="873" ht="15.75" customHeight="1">
      <c r="B873" s="5"/>
      <c r="I873" s="6"/>
    </row>
    <row r="874" ht="15.75" customHeight="1">
      <c r="B874" s="5"/>
      <c r="I874" s="6"/>
    </row>
    <row r="875" ht="15.75" customHeight="1">
      <c r="B875" s="5"/>
      <c r="I875" s="6"/>
    </row>
    <row r="876" ht="15.75" customHeight="1">
      <c r="B876" s="5"/>
      <c r="I876" s="6"/>
    </row>
    <row r="877" ht="15.75" customHeight="1">
      <c r="B877" s="5"/>
      <c r="I877" s="6"/>
    </row>
    <row r="878" ht="15.75" customHeight="1">
      <c r="B878" s="5"/>
      <c r="I878" s="6"/>
    </row>
    <row r="879" ht="15.75" customHeight="1">
      <c r="B879" s="5"/>
      <c r="I879" s="6"/>
    </row>
    <row r="880" ht="15.75" customHeight="1">
      <c r="B880" s="5"/>
      <c r="I880" s="6"/>
    </row>
    <row r="881" ht="15.75" customHeight="1">
      <c r="B881" s="5"/>
      <c r="I881" s="6"/>
    </row>
    <row r="882" ht="15.75" customHeight="1">
      <c r="B882" s="5"/>
      <c r="I882" s="6"/>
    </row>
    <row r="883" ht="15.75" customHeight="1">
      <c r="B883" s="5"/>
      <c r="I883" s="6"/>
    </row>
    <row r="884" ht="15.75" customHeight="1">
      <c r="B884" s="5"/>
      <c r="I884" s="6"/>
    </row>
    <row r="885" ht="15.75" customHeight="1">
      <c r="B885" s="5"/>
      <c r="I885" s="6"/>
    </row>
    <row r="886" ht="15.75" customHeight="1">
      <c r="B886" s="5"/>
      <c r="I886" s="6"/>
    </row>
    <row r="887" ht="15.75" customHeight="1">
      <c r="B887" s="5"/>
      <c r="I887" s="6"/>
    </row>
    <row r="888" ht="15.75" customHeight="1">
      <c r="B888" s="5"/>
      <c r="I888" s="6"/>
    </row>
    <row r="889" ht="15.75" customHeight="1">
      <c r="B889" s="5"/>
      <c r="I889" s="6"/>
    </row>
    <row r="890" ht="15.75" customHeight="1">
      <c r="B890" s="5"/>
      <c r="I890" s="6"/>
    </row>
    <row r="891" ht="15.75" customHeight="1">
      <c r="B891" s="5"/>
      <c r="I891" s="6"/>
    </row>
    <row r="892" ht="15.75" customHeight="1">
      <c r="B892" s="5"/>
      <c r="I892" s="6"/>
    </row>
    <row r="893" ht="15.75" customHeight="1">
      <c r="B893" s="5"/>
      <c r="I893" s="6"/>
    </row>
    <row r="894" ht="15.75" customHeight="1">
      <c r="B894" s="5"/>
      <c r="I894" s="6"/>
    </row>
    <row r="895" ht="15.75" customHeight="1">
      <c r="B895" s="5"/>
      <c r="I895" s="6"/>
    </row>
    <row r="896" ht="15.75" customHeight="1">
      <c r="B896" s="5"/>
      <c r="I896" s="6"/>
    </row>
    <row r="897" ht="15.75" customHeight="1">
      <c r="B897" s="5"/>
      <c r="I897" s="6"/>
    </row>
    <row r="898" ht="15.75" customHeight="1">
      <c r="B898" s="5"/>
      <c r="I898" s="6"/>
    </row>
    <row r="899" ht="15.75" customHeight="1">
      <c r="B899" s="5"/>
      <c r="I899" s="6"/>
    </row>
    <row r="900" ht="15.75" customHeight="1">
      <c r="B900" s="5"/>
      <c r="I900" s="6"/>
    </row>
    <row r="901" ht="15.75" customHeight="1">
      <c r="B901" s="5"/>
      <c r="I901" s="6"/>
    </row>
    <row r="902" ht="15.75" customHeight="1">
      <c r="B902" s="5"/>
      <c r="I902" s="6"/>
    </row>
    <row r="903" ht="15.75" customHeight="1">
      <c r="B903" s="5"/>
      <c r="I903" s="6"/>
    </row>
    <row r="904" ht="15.75" customHeight="1">
      <c r="B904" s="5"/>
      <c r="I904" s="6"/>
    </row>
    <row r="905" ht="15.75" customHeight="1">
      <c r="B905" s="5"/>
      <c r="I905" s="6"/>
    </row>
    <row r="906" ht="15.75" customHeight="1">
      <c r="B906" s="5"/>
      <c r="I906" s="6"/>
    </row>
    <row r="907" ht="15.75" customHeight="1">
      <c r="B907" s="5"/>
      <c r="I907" s="6"/>
    </row>
    <row r="908" ht="15.75" customHeight="1">
      <c r="B908" s="5"/>
      <c r="I908" s="6"/>
    </row>
    <row r="909" ht="15.75" customHeight="1">
      <c r="B909" s="5"/>
      <c r="I909" s="6"/>
    </row>
    <row r="910" ht="15.75" customHeight="1">
      <c r="B910" s="5"/>
      <c r="I910" s="6"/>
    </row>
    <row r="911" ht="15.75" customHeight="1">
      <c r="B911" s="5"/>
      <c r="I911" s="6"/>
    </row>
    <row r="912" ht="15.75" customHeight="1">
      <c r="B912" s="5"/>
      <c r="I912" s="6"/>
    </row>
    <row r="913" ht="15.75" customHeight="1">
      <c r="B913" s="5"/>
      <c r="I913" s="6"/>
    </row>
    <row r="914" ht="15.75" customHeight="1">
      <c r="B914" s="5"/>
      <c r="I914" s="6"/>
    </row>
    <row r="915" ht="15.75" customHeight="1">
      <c r="B915" s="5"/>
      <c r="I915" s="6"/>
    </row>
    <row r="916" ht="15.75" customHeight="1">
      <c r="B916" s="5"/>
      <c r="I916" s="6"/>
    </row>
    <row r="917" ht="15.75" customHeight="1">
      <c r="B917" s="5"/>
      <c r="I917" s="6"/>
    </row>
    <row r="918" ht="15.75" customHeight="1">
      <c r="B918" s="5"/>
      <c r="I918" s="6"/>
    </row>
    <row r="919" ht="15.75" customHeight="1">
      <c r="B919" s="5"/>
      <c r="I919" s="6"/>
    </row>
    <row r="920" ht="15.75" customHeight="1">
      <c r="B920" s="5"/>
      <c r="I920" s="6"/>
    </row>
    <row r="921" ht="15.75" customHeight="1">
      <c r="B921" s="5"/>
      <c r="I921" s="6"/>
    </row>
    <row r="922" ht="15.75" customHeight="1">
      <c r="B922" s="5"/>
      <c r="I922" s="6"/>
    </row>
    <row r="923" ht="15.75" customHeight="1">
      <c r="B923" s="5"/>
      <c r="I923" s="6"/>
    </row>
    <row r="924" ht="15.75" customHeight="1">
      <c r="B924" s="5"/>
      <c r="I924" s="6"/>
    </row>
    <row r="925" ht="15.75" customHeight="1">
      <c r="B925" s="5"/>
      <c r="I925" s="6"/>
    </row>
    <row r="926" ht="15.75" customHeight="1">
      <c r="B926" s="5"/>
      <c r="I926" s="6"/>
    </row>
    <row r="927" ht="15.75" customHeight="1">
      <c r="B927" s="5"/>
      <c r="I927" s="6"/>
    </row>
    <row r="928" ht="15.75" customHeight="1">
      <c r="B928" s="5"/>
      <c r="I928" s="6"/>
    </row>
    <row r="929" ht="15.75" customHeight="1">
      <c r="B929" s="5"/>
      <c r="I929" s="6"/>
    </row>
    <row r="930" ht="15.75" customHeight="1">
      <c r="B930" s="5"/>
      <c r="I930" s="6"/>
    </row>
    <row r="931" ht="15.75" customHeight="1">
      <c r="B931" s="5"/>
      <c r="I931" s="6"/>
    </row>
    <row r="932" ht="15.75" customHeight="1">
      <c r="B932" s="5"/>
      <c r="I932" s="6"/>
    </row>
    <row r="933" ht="15.75" customHeight="1">
      <c r="B933" s="5"/>
      <c r="I933" s="6"/>
    </row>
    <row r="934" ht="15.75" customHeight="1">
      <c r="B934" s="5"/>
      <c r="I934" s="6"/>
    </row>
    <row r="935" ht="15.75" customHeight="1">
      <c r="B935" s="5"/>
      <c r="I935" s="6"/>
    </row>
    <row r="936" ht="15.75" customHeight="1">
      <c r="B936" s="5"/>
      <c r="I936" s="6"/>
    </row>
    <row r="937" ht="15.75" customHeight="1">
      <c r="B937" s="5"/>
      <c r="I937" s="6"/>
    </row>
    <row r="938" ht="15.75" customHeight="1">
      <c r="B938" s="5"/>
      <c r="I938" s="6"/>
    </row>
    <row r="939" ht="15.75" customHeight="1">
      <c r="B939" s="5"/>
      <c r="I939" s="6"/>
    </row>
    <row r="940" ht="15.75" customHeight="1">
      <c r="B940" s="5"/>
      <c r="I940" s="6"/>
    </row>
    <row r="941" ht="15.75" customHeight="1">
      <c r="B941" s="5"/>
      <c r="I941" s="6"/>
    </row>
    <row r="942" ht="15.75" customHeight="1">
      <c r="B942" s="5"/>
      <c r="I942" s="6"/>
    </row>
    <row r="943" ht="15.75" customHeight="1">
      <c r="B943" s="5"/>
      <c r="I943" s="6"/>
    </row>
    <row r="944" ht="15.75" customHeight="1">
      <c r="B944" s="5"/>
      <c r="I944" s="6"/>
    </row>
    <row r="945" ht="15.75" customHeight="1">
      <c r="B945" s="5"/>
      <c r="I945" s="6"/>
    </row>
    <row r="946" ht="15.75" customHeight="1">
      <c r="B946" s="5"/>
      <c r="I946" s="6"/>
    </row>
    <row r="947" ht="15.75" customHeight="1">
      <c r="B947" s="5"/>
      <c r="I947" s="6"/>
    </row>
    <row r="948" ht="15.75" customHeight="1">
      <c r="B948" s="5"/>
      <c r="I948" s="6"/>
    </row>
    <row r="949" ht="15.75" customHeight="1">
      <c r="B949" s="5"/>
      <c r="I949" s="6"/>
    </row>
    <row r="950" ht="15.75" customHeight="1">
      <c r="B950" s="5"/>
      <c r="I950" s="6"/>
    </row>
    <row r="951" ht="15.75" customHeight="1">
      <c r="B951" s="5"/>
      <c r="I951" s="6"/>
    </row>
    <row r="952" ht="15.75" customHeight="1">
      <c r="B952" s="5"/>
      <c r="I952" s="6"/>
    </row>
    <row r="953" ht="15.75" customHeight="1">
      <c r="B953" s="5"/>
      <c r="I953" s="6"/>
    </row>
    <row r="954" ht="15.75" customHeight="1">
      <c r="B954" s="5"/>
      <c r="I954" s="6"/>
    </row>
    <row r="955" ht="15.75" customHeight="1">
      <c r="B955" s="5"/>
      <c r="I955" s="6"/>
    </row>
    <row r="956" ht="15.75" customHeight="1">
      <c r="B956" s="5"/>
      <c r="I956" s="6"/>
    </row>
    <row r="957" ht="15.75" customHeight="1">
      <c r="B957" s="5"/>
      <c r="I957" s="6"/>
    </row>
    <row r="958" ht="15.75" customHeight="1">
      <c r="B958" s="5"/>
      <c r="I958" s="6"/>
    </row>
    <row r="959" ht="15.75" customHeight="1">
      <c r="B959" s="5"/>
      <c r="I959" s="6"/>
    </row>
    <row r="960" ht="15.75" customHeight="1">
      <c r="B960" s="5"/>
      <c r="I960" s="6"/>
    </row>
    <row r="961" ht="15.75" customHeight="1">
      <c r="B961" s="5"/>
      <c r="I961" s="6"/>
    </row>
    <row r="962" ht="15.75" customHeight="1">
      <c r="B962" s="5"/>
      <c r="I962" s="6"/>
    </row>
    <row r="963" ht="15.75" customHeight="1">
      <c r="B963" s="5"/>
      <c r="I963" s="6"/>
    </row>
    <row r="964" ht="15.75" customHeight="1">
      <c r="B964" s="5"/>
      <c r="I964" s="6"/>
    </row>
    <row r="965" ht="15.75" customHeight="1">
      <c r="B965" s="5"/>
      <c r="I965" s="6"/>
    </row>
    <row r="966" ht="15.75" customHeight="1">
      <c r="B966" s="5"/>
      <c r="I966" s="6"/>
    </row>
    <row r="967" ht="15.75" customHeight="1">
      <c r="B967" s="5"/>
      <c r="I967" s="6"/>
    </row>
    <row r="968" ht="15.75" customHeight="1">
      <c r="B968" s="5"/>
      <c r="I968" s="6"/>
    </row>
    <row r="969" ht="15.75" customHeight="1">
      <c r="B969" s="5"/>
      <c r="I969" s="6"/>
    </row>
    <row r="970" ht="15.75" customHeight="1">
      <c r="B970" s="5"/>
      <c r="I970" s="6"/>
    </row>
    <row r="971" ht="15.75" customHeight="1">
      <c r="B971" s="5"/>
      <c r="I971" s="6"/>
    </row>
    <row r="972" ht="15.75" customHeight="1">
      <c r="B972" s="5"/>
      <c r="I972" s="6"/>
    </row>
    <row r="973" ht="15.75" customHeight="1">
      <c r="B973" s="5"/>
      <c r="I973" s="6"/>
    </row>
    <row r="974" ht="15.75" customHeight="1">
      <c r="B974" s="5"/>
      <c r="I974" s="6"/>
    </row>
    <row r="975" ht="15.75" customHeight="1">
      <c r="B975" s="5"/>
      <c r="I975" s="6"/>
    </row>
    <row r="976" ht="15.75" customHeight="1">
      <c r="B976" s="5"/>
      <c r="I976" s="6"/>
    </row>
    <row r="977" ht="15.75" customHeight="1">
      <c r="B977" s="5"/>
      <c r="I977" s="6"/>
    </row>
    <row r="978" ht="15.75" customHeight="1">
      <c r="B978" s="5"/>
      <c r="I978" s="6"/>
    </row>
    <row r="979" ht="15.75" customHeight="1">
      <c r="B979" s="5"/>
      <c r="I979" s="6"/>
    </row>
    <row r="980" ht="15.75" customHeight="1">
      <c r="B980" s="5"/>
      <c r="I980" s="6"/>
    </row>
    <row r="981" ht="15.75" customHeight="1">
      <c r="B981" s="5"/>
      <c r="I981" s="6"/>
    </row>
    <row r="982" ht="15.75" customHeight="1">
      <c r="B982" s="5"/>
      <c r="I982" s="6"/>
    </row>
    <row r="983" ht="15.75" customHeight="1">
      <c r="B983" s="5"/>
      <c r="I983" s="6"/>
    </row>
    <row r="984" ht="15.75" customHeight="1">
      <c r="B984" s="5"/>
      <c r="I984" s="6"/>
    </row>
    <row r="985" ht="15.75" customHeight="1">
      <c r="B985" s="5"/>
      <c r="I985" s="6"/>
    </row>
    <row r="986" ht="15.75" customHeight="1">
      <c r="B986" s="5"/>
      <c r="I986" s="6"/>
    </row>
    <row r="987" ht="15.75" customHeight="1">
      <c r="B987" s="5"/>
      <c r="I987" s="6"/>
    </row>
    <row r="988" ht="15.75" customHeight="1">
      <c r="B988" s="5"/>
      <c r="I988" s="6"/>
    </row>
    <row r="989" ht="15.75" customHeight="1">
      <c r="B989" s="5"/>
      <c r="I989" s="6"/>
    </row>
    <row r="990" ht="15.75" customHeight="1">
      <c r="B990" s="5"/>
      <c r="I990" s="6"/>
    </row>
    <row r="991" ht="15.75" customHeight="1">
      <c r="B991" s="5"/>
      <c r="I991" s="6"/>
    </row>
    <row r="992" ht="15.75" customHeight="1">
      <c r="B992" s="5"/>
      <c r="I992" s="6"/>
    </row>
    <row r="993" ht="15.75" customHeight="1">
      <c r="B993" s="5"/>
      <c r="I993" s="6"/>
    </row>
    <row r="994" ht="15.75" customHeight="1">
      <c r="B994" s="5"/>
      <c r="I994" s="6"/>
    </row>
    <row r="995" ht="15.75" customHeight="1">
      <c r="B995" s="5"/>
      <c r="I995" s="6"/>
    </row>
    <row r="996" ht="15.75" customHeight="1">
      <c r="B996" s="5"/>
      <c r="I996" s="6"/>
    </row>
    <row r="997" ht="15.75" customHeight="1">
      <c r="B997" s="5"/>
      <c r="I997" s="6"/>
    </row>
    <row r="998" ht="15.75" customHeight="1">
      <c r="B998" s="5"/>
      <c r="I998" s="6"/>
    </row>
    <row r="999" ht="15.75" customHeight="1">
      <c r="B999" s="5"/>
      <c r="I999" s="6"/>
    </row>
    <row r="1000" ht="15.75" customHeight="1">
      <c r="B1000" s="5"/>
      <c r="I1000" s="6"/>
    </row>
    <row r="1001" ht="15.75" customHeight="1">
      <c r="B1001" s="5"/>
      <c r="I1001" s="6"/>
    </row>
    <row r="1002" ht="15.75" customHeight="1">
      <c r="B1002" s="5"/>
      <c r="I1002" s="6"/>
    </row>
  </sheetData>
  <mergeCells count="22">
    <mergeCell ref="A1:K1"/>
    <mergeCell ref="A2:K2"/>
    <mergeCell ref="A4:K4"/>
    <mergeCell ref="A5:K5"/>
    <mergeCell ref="A6:K6"/>
    <mergeCell ref="A7:K7"/>
    <mergeCell ref="A8:K8"/>
    <mergeCell ref="A77:K77"/>
    <mergeCell ref="A91:K91"/>
    <mergeCell ref="A92:K92"/>
    <mergeCell ref="A94:K94"/>
    <mergeCell ref="A96:K96"/>
    <mergeCell ref="A97:K97"/>
    <mergeCell ref="A98:E98"/>
    <mergeCell ref="A99:E99"/>
    <mergeCell ref="A9:K9"/>
    <mergeCell ref="A13:K13"/>
    <mergeCell ref="A17:K17"/>
    <mergeCell ref="A18:K18"/>
    <mergeCell ref="A29:K29"/>
    <mergeCell ref="A43:K43"/>
    <mergeCell ref="A44:K44"/>
  </mergeCells>
  <dataValidations>
    <dataValidation type="list" allowBlank="1" sqref="G14:G16 G19:G28 G45:G76">
      <formula1>"Atende (HABILITADO),Não Atende (INABILITADO)"</formula1>
    </dataValidation>
    <dataValidation type="list" allowBlank="1" sqref="G31 G86">
      <formula1>"Atende Integralmente (1 pts),Não Atende (0 pts)"</formula1>
    </dataValidation>
    <dataValidation type="list" allowBlank="1" sqref="G78">
      <formula1>"Atende Integralmente (3 pts),Não Atende (0 pts)"</formula1>
    </dataValidation>
    <dataValidation type="list" allowBlank="1" sqref="G33 G35:G42 G81 G84:G85 G89:G90">
      <formula1>"Atende Integralmente (5 pts),Não Atende (0 pts)"</formula1>
    </dataValidation>
    <dataValidation type="list" allowBlank="1" sqref="G30 G32 G34 G79:G80 G82:G83 G87:G88">
      <formula1>"Atende Integralmente (3 pts),Não Atende (0 pts)"</formula1>
    </dataValidation>
    <dataValidation type="list" allowBlank="1" sqref="I14:I16 I19:I28 I30:I42 I45:I76 I78:I90">
      <formula1>"Conforme,Não Conforme,Pendente"</formula1>
    </dataValidation>
  </dataValidations>
  <printOptions/>
  <pageMargins bottom="0.06043956043956045" footer="0.0" header="0.0" left="0.0" right="0.1208791208791209" top="0.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42.0"/>
    <col customWidth="1" min="3" max="3" width="32.0"/>
    <col customWidth="1" min="4" max="4" width="15.0"/>
    <col customWidth="1" min="5" max="6" width="18.0"/>
    <col customWidth="1" min="7" max="7" width="16.0"/>
    <col customWidth="1" min="8" max="26" width="8.71"/>
  </cols>
  <sheetData>
    <row r="1" ht="30.0" customHeight="1">
      <c r="A1" s="24" t="s">
        <v>69</v>
      </c>
      <c r="B1" s="2"/>
      <c r="C1" s="2"/>
      <c r="D1" s="2"/>
      <c r="E1" s="2"/>
      <c r="F1" s="2"/>
      <c r="G1" s="3"/>
    </row>
    <row r="2" ht="19.5" customHeight="1">
      <c r="A2" s="25" t="s">
        <v>78</v>
      </c>
      <c r="B2" s="2"/>
      <c r="C2" s="2"/>
      <c r="D2" s="2"/>
      <c r="E2" s="2"/>
      <c r="F2" s="2"/>
      <c r="G2" s="3"/>
    </row>
    <row r="4">
      <c r="B4" s="27" t="s">
        <v>80</v>
      </c>
      <c r="C4" s="28"/>
      <c r="D4" s="27" t="s">
        <v>87</v>
      </c>
      <c r="E4" s="28"/>
      <c r="F4" s="27" t="s">
        <v>88</v>
      </c>
      <c r="G4" s="28"/>
    </row>
    <row r="5">
      <c r="B5" s="30" t="str">
        <f>'Qualificação Técnica'!G99</f>
        <v>HABILITADO</v>
      </c>
      <c r="C5" s="31"/>
      <c r="D5" s="33">
        <f>'Qualificação Técnica'!H98</f>
        <v>107</v>
      </c>
      <c r="E5" s="31"/>
      <c r="F5" s="33">
        <f>'Qualificação Técnica'!J98</f>
        <v>107</v>
      </c>
      <c r="G5" s="31"/>
    </row>
    <row r="6">
      <c r="B6" s="34"/>
      <c r="C6" s="35"/>
      <c r="D6" s="34"/>
      <c r="E6" s="35"/>
      <c r="F6" s="34"/>
      <c r="G6" s="35"/>
    </row>
    <row r="9" ht="24.0" customHeight="1">
      <c r="A9" s="36" t="s">
        <v>104</v>
      </c>
      <c r="B9" s="2"/>
      <c r="C9" s="2"/>
      <c r="D9" s="2"/>
      <c r="E9" s="2"/>
      <c r="F9" s="2"/>
      <c r="G9" s="3"/>
    </row>
    <row r="10" ht="21.75" customHeight="1">
      <c r="A10" s="37" t="s">
        <v>109</v>
      </c>
      <c r="B10" s="37" t="s">
        <v>111</v>
      </c>
      <c r="C10" s="37" t="s">
        <v>113</v>
      </c>
      <c r="D10" s="37" t="s">
        <v>115</v>
      </c>
      <c r="E10" s="37" t="s">
        <v>15</v>
      </c>
      <c r="F10" s="37" t="s">
        <v>17</v>
      </c>
      <c r="G10" s="37" t="s">
        <v>116</v>
      </c>
    </row>
    <row r="11" ht="19.5" customHeight="1">
      <c r="A11" s="15" t="s">
        <v>117</v>
      </c>
      <c r="B11" s="38" t="s">
        <v>121</v>
      </c>
      <c r="C11" s="15" t="s">
        <v>122</v>
      </c>
      <c r="D11" s="15">
        <f>SUM('Qualificação Técnica'!F14:F16)</f>
        <v>0</v>
      </c>
      <c r="E11" s="15">
        <f>SUM('Qualificação Técnica'!H14:H16)</f>
        <v>0</v>
      </c>
      <c r="F11" s="15">
        <f>SUM('Qualificação Técnica'!J14:J16)</f>
        <v>0</v>
      </c>
      <c r="G11" s="39">
        <f t="shared" ref="G11:G14" si="1">IF(D11=0, 1, F11/D11)</f>
        <v>1</v>
      </c>
    </row>
    <row r="12" ht="19.5" customHeight="1">
      <c r="A12" s="15" t="s">
        <v>139</v>
      </c>
      <c r="B12" s="38" t="s">
        <v>140</v>
      </c>
      <c r="C12" s="15" t="s">
        <v>141</v>
      </c>
      <c r="D12" s="15">
        <f>SUM('Qualificação Técnica'!F19:F42)</f>
        <v>55</v>
      </c>
      <c r="E12" s="15">
        <f>SUM('Qualificação Técnica'!H19:H42)</f>
        <v>55</v>
      </c>
      <c r="F12" s="15">
        <f>SUM('Qualificação Técnica'!J19:J42)</f>
        <v>55</v>
      </c>
      <c r="G12" s="39">
        <f t="shared" si="1"/>
        <v>1</v>
      </c>
    </row>
    <row r="13" ht="19.5" customHeight="1">
      <c r="A13" s="15" t="s">
        <v>145</v>
      </c>
      <c r="B13" s="38" t="s">
        <v>147</v>
      </c>
      <c r="C13" s="15" t="s">
        <v>148</v>
      </c>
      <c r="D13" s="15">
        <f>SUM('Qualificação Técnica'!F45:F90)</f>
        <v>47</v>
      </c>
      <c r="E13" s="15">
        <f>SUM('Qualificação Técnica'!H45:H90)</f>
        <v>47</v>
      </c>
      <c r="F13" s="15">
        <f>SUM('Qualificação Técnica'!J45:J90)</f>
        <v>47</v>
      </c>
      <c r="G13" s="39">
        <f t="shared" si="1"/>
        <v>1</v>
      </c>
    </row>
    <row r="14" ht="19.5" customHeight="1">
      <c r="A14" s="15" t="s">
        <v>150</v>
      </c>
      <c r="B14" s="38" t="s">
        <v>151</v>
      </c>
      <c r="C14" s="15" t="s">
        <v>152</v>
      </c>
      <c r="D14" s="15">
        <f>SUM('Qualificação Técnica'!F93:F95)</f>
        <v>5</v>
      </c>
      <c r="E14" s="15">
        <f>SUM('Qualificação Técnica'!H93:H95)</f>
        <v>5</v>
      </c>
      <c r="F14" s="15">
        <f>SUM('Qualificação Técnica'!J93:J95)</f>
        <v>5</v>
      </c>
      <c r="G14" s="39">
        <f t="shared" si="1"/>
        <v>1</v>
      </c>
    </row>
    <row r="15" ht="24.0" customHeight="1">
      <c r="A15" s="43" t="s">
        <v>165</v>
      </c>
      <c r="B15" s="44"/>
      <c r="C15" s="45"/>
      <c r="D15" s="46">
        <f t="shared" ref="D15:F15" si="2">SUM(D11:D14)</f>
        <v>107</v>
      </c>
      <c r="E15" s="47">
        <f t="shared" si="2"/>
        <v>107</v>
      </c>
      <c r="F15" s="47">
        <f t="shared" si="2"/>
        <v>107</v>
      </c>
      <c r="G15" s="48">
        <f>F15/D15</f>
        <v>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F5:G6"/>
    <mergeCell ref="A9:G9"/>
    <mergeCell ref="A15:C15"/>
    <mergeCell ref="A1:G1"/>
    <mergeCell ref="A2:G2"/>
    <mergeCell ref="B4:C4"/>
    <mergeCell ref="D4:E4"/>
    <mergeCell ref="F4:G4"/>
    <mergeCell ref="B5:C6"/>
    <mergeCell ref="D5:E6"/>
  </mergeCells>
  <printOptions/>
  <pageMargins bottom="1.0" footer="0.0" header="0.0" left="0.75" right="0.75" top="1.0"/>
  <pageSetup orientation="landscape"/>
  <drawing r:id="rId1"/>
</worksheet>
</file>